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6" i="1" l="1"/>
  <c r="G40" i="1"/>
  <c r="E12" i="1"/>
  <c r="C10" i="1"/>
  <c r="F39" i="1"/>
  <c r="F41" i="1" s="1"/>
  <c r="F12" i="1"/>
  <c r="E39" i="1"/>
  <c r="E41" i="1" s="1"/>
  <c r="G39" i="1"/>
  <c r="G41" i="1" l="1"/>
</calcChain>
</file>

<file path=xl/sharedStrings.xml><?xml version="1.0" encoding="utf-8"?>
<sst xmlns="http://schemas.openxmlformats.org/spreadsheetml/2006/main" count="124" uniqueCount="87">
  <si>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</si>
  <si>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</si>
  <si>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</si>
  <si>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</si>
  <si>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</si>
  <si>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</si>
  <si>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</si>
  <si>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</si>
  <si>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</si>
  <si>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</si>
  <si>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</si>
  <si>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</si>
  <si>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</si>
  <si>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</si>
  <si>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</si>
  <si>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</si>
  <si>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</si>
  <si>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</si>
  <si>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</si>
  <si>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</si>
  <si>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</si>
  <si>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</si>
  <si>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</si>
  <si>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</si>
  <si>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</si>
  <si>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</si>
  <si>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</si>
  <si>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</si>
  <si>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</si>
  <si>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</si>
  <si>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</si>
  <si>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</si>
  <si>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</si>
  <si>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Резервные фонды</t>
  </si>
  <si>
    <t>0111</t>
  </si>
  <si>
    <t>11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</si>
  <si>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</si>
  <si>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</si>
  <si>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</si>
  <si>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</si>
  <si>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</si>
  <si>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</si>
  <si>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</si>
  <si>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</si>
  <si>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</si>
  <si>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</si>
  <si>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</si>
  <si>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</si>
  <si>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</si>
  <si>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</si>
  <si>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</si>
  <si>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</si>
  <si>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</si>
  <si>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</si>
  <si>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</si>
  <si>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</si>
  <si>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</si>
  <si>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</si>
  <si>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</si>
  <si>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</si>
  <si>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</si>
  <si>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</si>
  <si>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</si>
  <si>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</si>
  <si>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</si>
  <si>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</si>
  <si>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</si>
  <si>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</si>
  <si>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</si>
  <si>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</si>
  <si>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</si>
  <si>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</si>
  <si>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</si>
  <si>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</si>
  <si>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</si>
  <si>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</si>
  <si>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</si>
  <si>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</si>
  <si>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</si>
  <si>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</si>
  <si>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</si>
  <si>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</si>
  <si>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Лутохинское*01.01.2022</t>
  </si>
  <si>
    <t>Вариант=Киясовский 2021;
Табл=Уточненные росписи бюджета МО 2021;
МО=1301905;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</si>
  <si>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МО=1301905;
КОСГУ=000;
УБ=1122;
Дата=20220101;
ВР=000;
ЦС=00000;
Ведомства=000;
Узлы=19;
Муниципальные программы=00000;</t>
  </si>
  <si>
    <t xml:space="preserve">муниципальное образование "Муниципальный округ 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</si>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</sst>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4" fillId="0" borderId="0" xfId="0" applyNumberFormat="1" applyFont="1" applyFill="1" applyAlignment="1">
      <alignment horizontal="right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41"/>
  <sheetViews>
    <sheetView tabSelected="1" topLeftCell="B2" workbookViewId="0">
      <selection activeCell="I10" sqref="I10:I11"/>
    </sheetView>
  </sheetViews>
  <sheetFormatPr defaultRowHeight="12.75" x14ac:dyDescent="0.2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 x14ac:dyDescent="0.25">
      <c r="A1" s="1"/>
      <c r="B1" s="18"/>
      <c r="C1" s="18"/>
      <c r="D1" s="19"/>
      <c r="E1" s="34"/>
      <c r="F1" s="34"/>
      <c r="G1" s="20"/>
    </row>
    <row r="2" spans="1:8" x14ac:dyDescent="0.2">
      <c r="D2" s="39" t="s">
        <v>20</v>
      </c>
      <c r="E2" s="40"/>
      <c r="F2" s="40"/>
      <c r="G2" s="40"/>
    </row>
    <row r="3" spans="1:8" x14ac:dyDescent="0.2">
      <c r="D3" s="41" t="s">
        <v>16</v>
      </c>
      <c r="E3" s="41"/>
      <c r="F3" s="41"/>
      <c r="G3" s="41"/>
    </row>
    <row r="4" spans="1:8" x14ac:dyDescent="0.2">
      <c r="D4" s="42" t="s">
        <v>85</v>
      </c>
      <c r="E4" s="43"/>
      <c r="F4" s="43"/>
      <c r="G4" s="43"/>
    </row>
    <row r="5" spans="1:8" x14ac:dyDescent="0.2">
      <c r="D5" s="35"/>
      <c r="E5" s="35"/>
      <c r="F5" s="35"/>
      <c r="G5" s="37" t="s">
        <v>86</v>
      </c>
    </row>
    <row r="6" spans="1:8" x14ac:dyDescent="0.2">
      <c r="D6" s="44" t="str">
        <f>"от 21 апреля "&amp;VALUE(RIGHT(E14,4))&amp;" года  № 140"</f>
        <v>от 21 апреля 2022 года  № 140</v>
      </c>
      <c r="E6" s="44"/>
      <c r="F6" s="44"/>
      <c r="G6" s="44"/>
    </row>
    <row r="7" spans="1:8" x14ac:dyDescent="0.2">
      <c r="E7" s="16"/>
      <c r="F7" s="16"/>
      <c r="G7" s="16"/>
    </row>
    <row r="8" spans="1:8" ht="15.75" x14ac:dyDescent="0.25">
      <c r="C8" s="45" t="s">
        <v>17</v>
      </c>
      <c r="D8" s="45"/>
      <c r="E8" s="45"/>
      <c r="F8" s="45"/>
      <c r="G8" s="45"/>
    </row>
    <row r="9" spans="1:8" ht="15.75" x14ac:dyDescent="0.25">
      <c r="C9" s="45" t="s">
        <v>15</v>
      </c>
      <c r="D9" s="45"/>
      <c r="E9" s="45"/>
      <c r="F9" s="45"/>
      <c r="G9" s="45"/>
    </row>
    <row r="10" spans="1:8" ht="15.75" customHeight="1" x14ac:dyDescent="0.2">
      <c r="B10" s="17"/>
      <c r="C10" s="38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"Лутохинское"   за 2021 год</v>
      </c>
      <c r="D10" s="38"/>
      <c r="E10" s="38"/>
      <c r="F10" s="38"/>
      <c r="G10" s="38"/>
    </row>
    <row r="11" spans="1:8" x14ac:dyDescent="0.2">
      <c r="F11" s="21"/>
      <c r="G11" s="21" t="s">
        <v>9</v>
      </c>
    </row>
    <row r="12" spans="1:8" s="2" customFormat="1" ht="83.25" customHeight="1" x14ac:dyDescent="0.25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 x14ac:dyDescent="0.25">
      <c r="A13" s="5" t="s">
        <v>2</v>
      </c>
      <c r="B13" s="5" t="s">
        <v>4</v>
      </c>
      <c r="C13" s="5" t="s">
        <v>6</v>
      </c>
      <c r="D13" s="5" t="s">
        <v>0</v>
      </c>
      <c r="E13" s="6" t="s">
        <v>83</v>
      </c>
      <c r="F13" s="6" t="s">
        <v>84</v>
      </c>
      <c r="G13" s="6" t="s">
        <v>14</v>
      </c>
    </row>
    <row r="14" spans="1:8" s="10" customFormat="1" ht="36.75" hidden="1" customHeight="1" x14ac:dyDescent="0.2">
      <c r="A14" s="8" t="s">
        <v>3</v>
      </c>
      <c r="B14" s="8" t="s">
        <v>5</v>
      </c>
      <c r="C14" s="8" t="s">
        <v>7</v>
      </c>
      <c r="D14" s="8" t="s">
        <v>1</v>
      </c>
      <c r="E14" s="9" t="s">
        <v>82</v>
      </c>
      <c r="F14" s="9" t="s">
        <v>21</v>
      </c>
      <c r="G14" s="9" t="s">
        <v>13</v>
      </c>
    </row>
    <row r="15" spans="1:8" s="14" customFormat="1" ht="13.5" hidden="1" customHeight="1" x14ac:dyDescent="0.2">
      <c r="A15" s="13" t="s">
        <v>8</v>
      </c>
      <c r="B15" s="22" t="s">
        <v>8</v>
      </c>
      <c r="C15" s="22" t="s">
        <v>8</v>
      </c>
      <c r="D15" s="23" t="s">
        <v>12</v>
      </c>
      <c r="E15" s="32">
        <v>2506.6999999999998</v>
      </c>
      <c r="F15" s="32">
        <v>2228.7103900000002</v>
      </c>
      <c r="G15" s="24">
        <v>88.9</v>
      </c>
    </row>
    <row r="16" spans="1:8" s="10" customFormat="1" ht="14.25" x14ac:dyDescent="0.2">
      <c r="A16" s="8" t="s">
        <v>24</v>
      </c>
      <c r="B16" s="22" t="s">
        <v>25</v>
      </c>
      <c r="C16" s="22" t="s">
        <v>26</v>
      </c>
      <c r="D16" s="36" t="s">
        <v>23</v>
      </c>
      <c r="E16" s="32">
        <v>1433.9246700000001</v>
      </c>
      <c r="F16" s="32">
        <v>1197.1716899999999</v>
      </c>
      <c r="G16" s="24">
        <v>83.5</v>
      </c>
    </row>
    <row r="17" spans="1:7" s="2" customFormat="1" ht="24.75" x14ac:dyDescent="0.25">
      <c r="A17" s="1" t="s">
        <v>28</v>
      </c>
      <c r="B17" s="18" t="s">
        <v>25</v>
      </c>
      <c r="C17" s="18" t="s">
        <v>29</v>
      </c>
      <c r="D17" s="19" t="s">
        <v>27</v>
      </c>
      <c r="E17" s="34">
        <v>553.95559000000003</v>
      </c>
      <c r="F17" s="34">
        <v>488.03266000000002</v>
      </c>
      <c r="G17" s="20">
        <v>88.1</v>
      </c>
    </row>
    <row r="18" spans="1:7" s="2" customFormat="1" ht="36.75" x14ac:dyDescent="0.25">
      <c r="A18" s="1" t="s">
        <v>31</v>
      </c>
      <c r="B18" s="18" t="s">
        <v>25</v>
      </c>
      <c r="C18" s="18" t="s">
        <v>32</v>
      </c>
      <c r="D18" s="19" t="s">
        <v>30</v>
      </c>
      <c r="E18" s="34">
        <v>877.96907999999996</v>
      </c>
      <c r="F18" s="34">
        <v>709.13903000000005</v>
      </c>
      <c r="G18" s="20">
        <v>80.8</v>
      </c>
    </row>
    <row r="19" spans="1:7" s="2" customFormat="1" ht="15" x14ac:dyDescent="0.25">
      <c r="A19" s="1" t="s">
        <v>34</v>
      </c>
      <c r="B19" s="18" t="s">
        <v>25</v>
      </c>
      <c r="C19" s="18" t="s">
        <v>35</v>
      </c>
      <c r="D19" s="19" t="s">
        <v>33</v>
      </c>
      <c r="E19" s="34">
        <v>2</v>
      </c>
      <c r="F19" s="34"/>
      <c r="G19" s="20">
        <v>0</v>
      </c>
    </row>
    <row r="20" spans="1:7" s="10" customFormat="1" ht="14.25" x14ac:dyDescent="0.2">
      <c r="A20" s="8" t="s">
        <v>37</v>
      </c>
      <c r="B20" s="22" t="s">
        <v>29</v>
      </c>
      <c r="C20" s="22" t="s">
        <v>26</v>
      </c>
      <c r="D20" s="36" t="s">
        <v>36</v>
      </c>
      <c r="E20" s="32">
        <v>125.4</v>
      </c>
      <c r="F20" s="32">
        <v>106.85381</v>
      </c>
      <c r="G20" s="24">
        <v>85.2</v>
      </c>
    </row>
    <row r="21" spans="1:7" s="2" customFormat="1" ht="15" x14ac:dyDescent="0.25">
      <c r="A21" s="1" t="s">
        <v>39</v>
      </c>
      <c r="B21" s="18" t="s">
        <v>29</v>
      </c>
      <c r="C21" s="18" t="s">
        <v>40</v>
      </c>
      <c r="D21" s="19" t="s">
        <v>38</v>
      </c>
      <c r="E21" s="34">
        <v>125.4</v>
      </c>
      <c r="F21" s="34">
        <v>106.85381</v>
      </c>
      <c r="G21" s="20">
        <v>85.2</v>
      </c>
    </row>
    <row r="22" spans="1:7" s="10" customFormat="1" ht="14.25" x14ac:dyDescent="0.2">
      <c r="A22" s="8" t="s">
        <v>42</v>
      </c>
      <c r="B22" s="22" t="s">
        <v>40</v>
      </c>
      <c r="C22" s="22" t="s">
        <v>26</v>
      </c>
      <c r="D22" s="36" t="s">
        <v>41</v>
      </c>
      <c r="E22" s="32">
        <v>166.22542999999999</v>
      </c>
      <c r="F22" s="32">
        <v>165.89043000000001</v>
      </c>
      <c r="G22" s="24">
        <v>99.8</v>
      </c>
    </row>
    <row r="23" spans="1:7" s="2" customFormat="1" ht="15" x14ac:dyDescent="0.25">
      <c r="A23" s="1" t="s">
        <v>44</v>
      </c>
      <c r="B23" s="18" t="s">
        <v>40</v>
      </c>
      <c r="C23" s="18" t="s">
        <v>45</v>
      </c>
      <c r="D23" s="19" t="s">
        <v>43</v>
      </c>
      <c r="E23" s="34">
        <v>0.5</v>
      </c>
      <c r="F23" s="34">
        <v>0.5</v>
      </c>
      <c r="G23" s="20">
        <v>100</v>
      </c>
    </row>
    <row r="24" spans="1:7" s="2" customFormat="1" ht="24.75" x14ac:dyDescent="0.25">
      <c r="A24" s="1" t="s">
        <v>47</v>
      </c>
      <c r="B24" s="18" t="s">
        <v>40</v>
      </c>
      <c r="C24" s="18" t="s">
        <v>48</v>
      </c>
      <c r="D24" s="19" t="s">
        <v>46</v>
      </c>
      <c r="E24" s="34">
        <v>165.22542999999999</v>
      </c>
      <c r="F24" s="34">
        <v>164.89043000000001</v>
      </c>
      <c r="G24" s="20">
        <v>99.8</v>
      </c>
    </row>
    <row r="25" spans="1:7" s="2" customFormat="1" ht="24.75" x14ac:dyDescent="0.25">
      <c r="A25" s="1" t="s">
        <v>50</v>
      </c>
      <c r="B25" s="18" t="s">
        <v>40</v>
      </c>
      <c r="C25" s="18" t="s">
        <v>51</v>
      </c>
      <c r="D25" s="19" t="s">
        <v>49</v>
      </c>
      <c r="E25" s="34">
        <v>0.5</v>
      </c>
      <c r="F25" s="34">
        <v>0.5</v>
      </c>
      <c r="G25" s="20">
        <v>100</v>
      </c>
    </row>
    <row r="26" spans="1:7" s="10" customFormat="1" ht="14.25" x14ac:dyDescent="0.2">
      <c r="A26" s="8" t="s">
        <v>53</v>
      </c>
      <c r="B26" s="22" t="s">
        <v>32</v>
      </c>
      <c r="C26" s="22" t="s">
        <v>26</v>
      </c>
      <c r="D26" s="36" t="s">
        <v>52</v>
      </c>
      <c r="E26" s="32">
        <v>599.1</v>
      </c>
      <c r="F26" s="32">
        <v>599</v>
      </c>
      <c r="G26" s="24">
        <v>100</v>
      </c>
    </row>
    <row r="27" spans="1:7" s="2" customFormat="1" ht="15" x14ac:dyDescent="0.25">
      <c r="A27" s="1" t="s">
        <v>55</v>
      </c>
      <c r="B27" s="18" t="s">
        <v>32</v>
      </c>
      <c r="C27" s="18" t="s">
        <v>45</v>
      </c>
      <c r="D27" s="19" t="s">
        <v>54</v>
      </c>
      <c r="E27" s="34">
        <v>599</v>
      </c>
      <c r="F27" s="34">
        <v>599</v>
      </c>
      <c r="G27" s="20">
        <v>100</v>
      </c>
    </row>
    <row r="28" spans="1:7" s="2" customFormat="1" ht="15" x14ac:dyDescent="0.25">
      <c r="A28" s="1" t="s">
        <v>57</v>
      </c>
      <c r="B28" s="18" t="s">
        <v>32</v>
      </c>
      <c r="C28" s="18" t="s">
        <v>58</v>
      </c>
      <c r="D28" s="19" t="s">
        <v>56</v>
      </c>
      <c r="E28" s="34">
        <v>0.1</v>
      </c>
      <c r="F28" s="34"/>
      <c r="G28" s="20">
        <v>0</v>
      </c>
    </row>
    <row r="29" spans="1:7" s="10" customFormat="1" ht="14.25" x14ac:dyDescent="0.2">
      <c r="A29" s="8" t="s">
        <v>60</v>
      </c>
      <c r="B29" s="22" t="s">
        <v>61</v>
      </c>
      <c r="C29" s="22" t="s">
        <v>26</v>
      </c>
      <c r="D29" s="36" t="s">
        <v>59</v>
      </c>
      <c r="E29" s="32">
        <v>120.8789</v>
      </c>
      <c r="F29" s="32">
        <v>118.39446</v>
      </c>
      <c r="G29" s="24">
        <v>97.9</v>
      </c>
    </row>
    <row r="30" spans="1:7" s="2" customFormat="1" ht="15" x14ac:dyDescent="0.25">
      <c r="A30" s="1" t="s">
        <v>63</v>
      </c>
      <c r="B30" s="18" t="s">
        <v>61</v>
      </c>
      <c r="C30" s="18" t="s">
        <v>40</v>
      </c>
      <c r="D30" s="19" t="s">
        <v>62</v>
      </c>
      <c r="E30" s="34">
        <v>120.8789</v>
      </c>
      <c r="F30" s="34">
        <v>118.39446</v>
      </c>
      <c r="G30" s="20">
        <v>97.9</v>
      </c>
    </row>
    <row r="31" spans="1:7" s="10" customFormat="1" ht="14.25" x14ac:dyDescent="0.2">
      <c r="A31" s="8" t="s">
        <v>65</v>
      </c>
      <c r="B31" s="22" t="s">
        <v>66</v>
      </c>
      <c r="C31" s="22" t="s">
        <v>26</v>
      </c>
      <c r="D31" s="36" t="s">
        <v>64</v>
      </c>
      <c r="E31" s="32">
        <v>1</v>
      </c>
      <c r="F31" s="32">
        <v>1</v>
      </c>
      <c r="G31" s="24">
        <v>100</v>
      </c>
    </row>
    <row r="32" spans="1:7" s="2" customFormat="1" ht="15" x14ac:dyDescent="0.25">
      <c r="A32" s="1" t="s">
        <v>68</v>
      </c>
      <c r="B32" s="18" t="s">
        <v>66</v>
      </c>
      <c r="C32" s="18" t="s">
        <v>66</v>
      </c>
      <c r="D32" s="19" t="s">
        <v>67</v>
      </c>
      <c r="E32" s="34">
        <v>1</v>
      </c>
      <c r="F32" s="34">
        <v>1</v>
      </c>
      <c r="G32" s="20">
        <v>100</v>
      </c>
    </row>
    <row r="33" spans="1:7" s="10" customFormat="1" ht="14.25" x14ac:dyDescent="0.2">
      <c r="A33" s="8" t="s">
        <v>70</v>
      </c>
      <c r="B33" s="22" t="s">
        <v>71</v>
      </c>
      <c r="C33" s="22" t="s">
        <v>26</v>
      </c>
      <c r="D33" s="36" t="s">
        <v>69</v>
      </c>
      <c r="E33" s="32">
        <v>1</v>
      </c>
      <c r="F33" s="32">
        <v>1</v>
      </c>
      <c r="G33" s="24">
        <v>100</v>
      </c>
    </row>
    <row r="34" spans="1:7" s="2" customFormat="1" ht="15" x14ac:dyDescent="0.25">
      <c r="A34" s="1" t="s">
        <v>73</v>
      </c>
      <c r="B34" s="18" t="s">
        <v>71</v>
      </c>
      <c r="C34" s="18" t="s">
        <v>25</v>
      </c>
      <c r="D34" s="19" t="s">
        <v>72</v>
      </c>
      <c r="E34" s="34">
        <v>1</v>
      </c>
      <c r="F34" s="34">
        <v>1</v>
      </c>
      <c r="G34" s="20">
        <v>100</v>
      </c>
    </row>
    <row r="35" spans="1:7" s="10" customFormat="1" ht="14.25" x14ac:dyDescent="0.2">
      <c r="A35" s="8" t="s">
        <v>75</v>
      </c>
      <c r="B35" s="22" t="s">
        <v>48</v>
      </c>
      <c r="C35" s="22" t="s">
        <v>26</v>
      </c>
      <c r="D35" s="36" t="s">
        <v>74</v>
      </c>
      <c r="E35" s="32">
        <v>58.170999999999999</v>
      </c>
      <c r="F35" s="32">
        <v>38.4</v>
      </c>
      <c r="G35" s="24">
        <v>66</v>
      </c>
    </row>
    <row r="36" spans="1:7" s="2" customFormat="1" ht="15" x14ac:dyDescent="0.25">
      <c r="A36" s="1" t="s">
        <v>77</v>
      </c>
      <c r="B36" s="18" t="s">
        <v>48</v>
      </c>
      <c r="C36" s="18" t="s">
        <v>25</v>
      </c>
      <c r="D36" s="19" t="s">
        <v>76</v>
      </c>
      <c r="E36" s="34">
        <v>58.170999999999999</v>
      </c>
      <c r="F36" s="34">
        <v>38.4</v>
      </c>
      <c r="G36" s="20">
        <v>66</v>
      </c>
    </row>
    <row r="37" spans="1:7" s="10" customFormat="1" ht="14.25" x14ac:dyDescent="0.2">
      <c r="A37" s="8" t="s">
        <v>79</v>
      </c>
      <c r="B37" s="22" t="s">
        <v>35</v>
      </c>
      <c r="C37" s="22" t="s">
        <v>26</v>
      </c>
      <c r="D37" s="36" t="s">
        <v>78</v>
      </c>
      <c r="E37" s="32">
        <v>1</v>
      </c>
      <c r="F37" s="32">
        <v>1</v>
      </c>
      <c r="G37" s="24">
        <v>100</v>
      </c>
    </row>
    <row r="38" spans="1:7" s="2" customFormat="1" ht="15" x14ac:dyDescent="0.25">
      <c r="A38" s="1" t="s">
        <v>81</v>
      </c>
      <c r="B38" s="18" t="s">
        <v>35</v>
      </c>
      <c r="C38" s="18" t="s">
        <v>29</v>
      </c>
      <c r="D38" s="19" t="s">
        <v>80</v>
      </c>
      <c r="E38" s="34">
        <v>1</v>
      </c>
      <c r="F38" s="34">
        <v>1</v>
      </c>
      <c r="G38" s="20">
        <v>100</v>
      </c>
    </row>
    <row r="39" spans="1:7" ht="14.25" x14ac:dyDescent="0.2">
      <c r="B39" s="25"/>
      <c r="C39" s="26"/>
      <c r="D39" s="27" t="s">
        <v>10</v>
      </c>
      <c r="E39" s="33">
        <f>E15</f>
        <v>2506.6999999999998</v>
      </c>
      <c r="F39" s="33">
        <f>F15</f>
        <v>2228.7103900000002</v>
      </c>
      <c r="G39" s="28">
        <f>G15</f>
        <v>88.9</v>
      </c>
    </row>
    <row r="40" spans="1:7" ht="24" hidden="1" x14ac:dyDescent="0.2">
      <c r="B40" s="25"/>
      <c r="C40" s="26"/>
      <c r="D40" s="29" t="s">
        <v>18</v>
      </c>
      <c r="E40" s="33"/>
      <c r="F40" s="33"/>
      <c r="G40" s="28" t="str">
        <f>IF(F40&lt;&gt;0,IF(E40&lt;&gt;0,ROUND(100*F40/E40,1),""),"")</f>
        <v/>
      </c>
    </row>
    <row r="41" spans="1:7" ht="14.25" x14ac:dyDescent="0.2">
      <c r="B41" s="25"/>
      <c r="C41" s="26"/>
      <c r="D41" s="30" t="s">
        <v>11</v>
      </c>
      <c r="E41" s="33">
        <f>E39+E40</f>
        <v>2506.6999999999998</v>
      </c>
      <c r="F41" s="33">
        <f>F39+F40</f>
        <v>2228.7103900000002</v>
      </c>
      <c r="G41" s="28">
        <f>IF(F41&lt;&gt;0,IF(E41&lt;&gt;0,ROUND(100*F41/E41,1),""),"")</f>
        <v>88.9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2015-01-14T05:41:11Z</cp:lastPrinted>
  <dcterms:created xsi:type="dcterms:W3CDTF">2007-09-07T04:40:06Z</dcterms:created>
  <dcterms:modified xsi:type="dcterms:W3CDTF">2022-04-25T07:54:42Z</dcterms:modified>
</cp:coreProperties>
</file>