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A4" i="1" l="1"/>
  <c r="H9" i="1"/>
  <c r="J9" i="1"/>
  <c r="I9" i="1"/>
  <c r="G9" i="1"/>
  <c r="F9" i="1"/>
</calcChain>
</file>

<file path=xl/sharedStrings.xml><?xml version="1.0" encoding="utf-8"?>
<sst xmlns="http://schemas.openxmlformats.org/spreadsheetml/2006/main" count="323" uniqueCount="141">
  <si>
    <t>Название
Формируется автоматически</t>
  </si>
  <si>
    <t>Название</t>
  </si>
  <si>
    <t>ФКР
Код</t>
  </si>
  <si>
    <t>Код ФКР</t>
  </si>
  <si>
    <t>Формула
Целевая статья</t>
  </si>
  <si>
    <t>Целевая статья</t>
  </si>
  <si>
    <t>ВР
Код</t>
  </si>
  <si>
    <t>Код ВР</t>
  </si>
  <si>
    <t>Все</t>
  </si>
  <si>
    <t/>
  </si>
  <si>
    <t>тыс.руб.</t>
  </si>
  <si>
    <t>Наименование расходов</t>
  </si>
  <si>
    <t>Раздел, подраздел</t>
  </si>
  <si>
    <t>Вид расходов</t>
  </si>
  <si>
    <t>Итого</t>
  </si>
  <si>
    <t>Всего расходов</t>
  </si>
  <si>
    <t>Вариант: Киясовский 2022;
Таблица: Прогноз 2023 (МР);
Данные
%Киясовский район</t>
  </si>
  <si>
    <t>Вариант: Киясовский 2022;
Таблица: Прогноз 2024 (МР);
Данные
МО=1301900
БКД=00000000
КОСГУ=000
Программы=0000
ЭД_БКД=00
Ведомства=000
Узлы=19</t>
  </si>
  <si>
    <t>Вариант=Киясовский 2022;
Табл=Прогноз 2023 (МР);
МО=1301900;
БКД=00000000;
КОСГУ=000;
Программы=0000;
ЭД_БКД=00;
Ведомства=000;
Балансировка бюджета=20;
Узлы=19;</t>
  </si>
  <si>
    <t>Вариант=Киясовский 2022;
Табл=Прогноз 2023 (МР);
МО=1301900;
БКД=00000000;
КОСГУ=000;
Программы=0000;
ЭД_БКД=00;
Ведомства=000;
Балансировка бюджета=22;
Узлы=19;</t>
  </si>
  <si>
    <t>Вариант=Киясовский 2022;
Табл=Прогноз 2024 (МР);
МО=1301900;
БКД=00000000;
КОСГУ=000;
Программы=0000;
ЭД_БКД=00;
Ведомства=000;
Балансировка бюджета=20;
Узлы=19;</t>
  </si>
  <si>
    <t>Вариант=Киясовский 2022;
Табл=Прогноз 2024 (МР);
МО=1301900;
БКД=00000000;
КОСГУ=000;
Программы=0000;
ЭД_БКД=00;
Ведомства=000;
Балансировка бюджета=21;
Узлы=19;</t>
  </si>
  <si>
    <t>Вариант=Киясовский 2022;
Табл=Прогноз 2024 (МР);
МО=1301900;
БКД=00000000;
КОСГУ=000;
Программы=0000;
ЭД_БКД=00;
Ведомства=000;
Балансировка бюджета=22;
Узлы=19;</t>
  </si>
  <si>
    <t>Общегосударственные вопросы</t>
  </si>
  <si>
    <t>0100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</si>
  <si>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</si>
  <si>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</si>
  <si>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</si>
  <si>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</si>
  <si>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Реализация установленных полномочий (функций)  Администрацией МО "Киясовский район"</t>
  </si>
  <si>
    <t>0910100000</t>
  </si>
  <si>
    <t>Прочая закупка товаров, работ и услуг</t>
  </si>
  <si>
    <t>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</si>
  <si>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</si>
  <si>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</si>
  <si>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образования и воспитание"</t>
  </si>
  <si>
    <t>0100000000</t>
  </si>
  <si>
    <t>Управление по работе с территориями</t>
  </si>
  <si>
    <t>0910160031</t>
  </si>
  <si>
    <t>Национальная экономика</t>
  </si>
  <si>
    <t>0400</t>
  </si>
  <si>
    <t>Муниципальная программа "Муниципальное хозяйство"</t>
  </si>
  <si>
    <t>0700000000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</si>
  <si>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</si>
  <si>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</si>
  <si>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Жилищно-коммунальное хозяйство</t>
  </si>
  <si>
    <t>0500</t>
  </si>
  <si>
    <t>Жилищное хозяйство</t>
  </si>
  <si>
    <t>0501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</si>
  <si>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</si>
  <si>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</si>
  <si>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Образование</t>
  </si>
  <si>
    <t>0700</t>
  </si>
  <si>
    <t>Субсидии бюджетным учреждениям на иные цели</t>
  </si>
  <si>
    <t>612</t>
  </si>
  <si>
    <t>Культура и кинематография</t>
  </si>
  <si>
    <t>0800</t>
  </si>
  <si>
    <t>Другие вопросы в области культуры, кинематографии</t>
  </si>
  <si>
    <t>0804</t>
  </si>
  <si>
    <t>Приложение № 4</t>
  </si>
  <si>
    <t>к решению Совета депутатов</t>
  </si>
  <si>
    <t>Предельные ассигнования из бюджета муниципального образования "Муниципальный округ  Киясовский район Удмуртской Республики" на 2022 год и на плановый период 2023 и 2024 годов по разделам и подразделам, целевым статьям, группам (группам и подгруппам) видов расходов классификации расходов бюджетов Российской Федерации"</t>
  </si>
  <si>
    <t>Сумма изменений на</t>
  </si>
  <si>
    <t>2022 год</t>
  </si>
  <si>
    <t>Муниципальная программа "Комплексное развитие сельских территорий Киясовского района Удмуртской Республики"</t>
  </si>
  <si>
    <t>Подпрограмма "Комплексное развитие сельских территорий"</t>
  </si>
  <si>
    <t>Развитие жилищного строительства на сельских территориях</t>
  </si>
  <si>
    <t>Оказание финансовой поддержки при исполнении расходных обязательств муниципальных образований по строительству жилья. предоставляемого по договору найма жилого помещения</t>
  </si>
  <si>
    <t>1200000000</t>
  </si>
  <si>
    <t>12Ж0000000</t>
  </si>
  <si>
    <t>12Ж0100000</t>
  </si>
  <si>
    <t>12Ж01L5762</t>
  </si>
  <si>
    <t>50</t>
  </si>
  <si>
    <t>270</t>
  </si>
  <si>
    <t>Транспорт</t>
  </si>
  <si>
    <t>Возмещение транспортным организациям и индивидуальным предпринимателям выпадающих доходов, связанных с осуществлением регулярных перевозок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</si>
  <si>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</si>
  <si>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0750062530</t>
  </si>
  <si>
    <t>811</t>
  </si>
  <si>
    <t>0408</t>
  </si>
  <si>
    <t>Благоустройство</t>
  </si>
  <si>
    <t>0503</t>
  </si>
  <si>
    <t>Непрограммные направления деятельности</t>
  </si>
  <si>
    <t>Инициативное бюджетирование</t>
  </si>
  <si>
    <t>Реализация проектов инициативного бюджетирования</t>
  </si>
  <si>
    <t>Реализация проектов развития общественной инфраструктуры. основанных на местных инициативах. за счет средств местного бюджета</t>
  </si>
  <si>
    <t>Прочие мероприятия по благоустройству городских округов и поселений</t>
  </si>
  <si>
    <t>Обеспечение комплексного развития сельских территорий (мероприятия по благоустройству сельских территорий)</t>
  </si>
  <si>
    <t>Мероприятия по благоустройству сельских территорий</t>
  </si>
  <si>
    <t>9900000000</t>
  </si>
  <si>
    <t>9900100000</t>
  </si>
  <si>
    <t>9900108810</t>
  </si>
  <si>
    <t>99001S8810</t>
  </si>
  <si>
    <t>9900162330</t>
  </si>
  <si>
    <t>12Ж05L5769</t>
  </si>
  <si>
    <t>99Ж05L5769</t>
  </si>
  <si>
    <t>39</t>
  </si>
  <si>
    <t>Дополнительное образование детей</t>
  </si>
  <si>
    <t>Подпрограмма "Дополнительное образование и воспитание детей"</t>
  </si>
  <si>
    <t>Предоставление дополнительного образования и воспитание детей</t>
  </si>
  <si>
    <t>0703</t>
  </si>
  <si>
    <t>0130000000</t>
  </si>
  <si>
    <t>0130100000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</si>
  <si>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 за счет средств в рамках реализации проектов инициативного бюджетирования</t>
  </si>
  <si>
    <t>9900166770</t>
  </si>
  <si>
    <t xml:space="preserve">Культура </t>
  </si>
  <si>
    <t>Муниципальная программа "Развитие культуры"</t>
  </si>
  <si>
    <t>Подпрограмма "Библиотечное обслуживание населения"</t>
  </si>
  <si>
    <t>Библиотечное обслуживание населения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</si>
  <si>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</si>
  <si>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0801</t>
  </si>
  <si>
    <t>0300000000</t>
  </si>
  <si>
    <t>0310000000</t>
  </si>
  <si>
    <t>0310166770</t>
  </si>
  <si>
    <t>0310100000</t>
  </si>
  <si>
    <t>3947,0914</t>
  </si>
  <si>
    <t>Подпрограмма "Благоустройство и охрана окружающей среды"</t>
  </si>
  <si>
    <t>Мероприятия по благоустройству населенных пунктов и охране окружающей среды</t>
  </si>
  <si>
    <t>0740000000</t>
  </si>
  <si>
    <t>0740100000</t>
  </si>
  <si>
    <t>0740162330</t>
  </si>
  <si>
    <t>Подпрограмма "Организация досуга, развитие народного творчества и ремесел"</t>
  </si>
  <si>
    <t>Организация и проведение культурно-досуговых мероприятий, создание условий для реализации творчества</t>
  </si>
  <si>
    <t>0320000000</t>
  </si>
  <si>
    <t>0320100000</t>
  </si>
  <si>
    <t>0320166770</t>
  </si>
  <si>
    <t>4944,14295</t>
  </si>
  <si>
    <t>Дошкольное образование</t>
  </si>
  <si>
    <t>Подпрограмма "Развитие дошкольного образования"</t>
  </si>
  <si>
    <t>Предоставление дошкольного образования</t>
  </si>
  <si>
    <t>0701</t>
  </si>
  <si>
    <t>0110000000</t>
  </si>
  <si>
    <t>0110100000</t>
  </si>
  <si>
    <t>0110166770</t>
  </si>
  <si>
    <t>7</t>
  </si>
  <si>
    <t>46</t>
  </si>
  <si>
    <t>Дотация на сбалансированность бюджета</t>
  </si>
  <si>
    <t>0130104220</t>
  </si>
  <si>
    <t>Государственная поддержка отрасли культуры</t>
  </si>
  <si>
    <t>031А255190</t>
  </si>
  <si>
    <t>от 27 декабря 2022 года № 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</si>
</sst>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8">
    <xf numFmtId="0" fontId="0" fillId="0" borderId="0" xfId="0"/>
    <xf numFmtId="49" fontId="0" fillId="0" borderId="0" xfId="0" applyNumberFormat="1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0" fontId="2" fillId="0" borderId="0" xfId="0" applyNumberFormat="1" applyFont="1"/>
    <xf numFmtId="0" fontId="2" fillId="0" borderId="0" xfId="1" applyFont="1" applyFill="1" applyBorder="1" applyAlignment="1"/>
    <xf numFmtId="0" fontId="0" fillId="0" borderId="0" xfId="0" applyFill="1"/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1" xfId="0" applyFont="1" applyFill="1" applyBorder="1" applyAlignment="1">
      <alignment shrinkToFit="1"/>
    </xf>
    <xf numFmtId="49" fontId="8" fillId="0" borderId="0" xfId="0" applyNumberFormat="1" applyFont="1"/>
    <xf numFmtId="0" fontId="8" fillId="0" borderId="0" xfId="0" applyFont="1" applyFill="1"/>
    <xf numFmtId="0" fontId="6" fillId="0" borderId="1" xfId="0" applyNumberFormat="1" applyFont="1" applyFill="1" applyBorder="1" applyAlignment="1">
      <alignment wrapText="1"/>
    </xf>
    <xf numFmtId="49" fontId="7" fillId="0" borderId="1" xfId="0" applyNumberFormat="1" applyFont="1" applyBorder="1"/>
    <xf numFmtId="0" fontId="7" fillId="0" borderId="1" xfId="0" applyFont="1" applyFill="1" applyBorder="1" applyAlignment="1" applyProtection="1">
      <alignment shrinkToFit="1"/>
      <protection locked="0"/>
    </xf>
    <xf numFmtId="0" fontId="2" fillId="0" borderId="2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right"/>
    </xf>
    <xf numFmtId="0" fontId="7" fillId="0" borderId="1" xfId="0" applyFont="1" applyFill="1" applyBorder="1" applyAlignment="1" applyProtection="1">
      <alignment horizontal="right" shrinkToFit="1"/>
      <protection locked="0"/>
    </xf>
    <xf numFmtId="49" fontId="2" fillId="0" borderId="1" xfId="0" applyNumberFormat="1" applyFont="1" applyBorder="1" applyAlignment="1">
      <alignment horizontal="right"/>
    </xf>
    <xf numFmtId="0" fontId="2" fillId="0" borderId="1" xfId="0" applyFont="1" applyFill="1" applyBorder="1" applyAlignment="1" applyProtection="1">
      <alignment horizontal="right" shrinkToFit="1"/>
      <protection locked="0"/>
    </xf>
    <xf numFmtId="0" fontId="1" fillId="0" borderId="1" xfId="0" quotePrefix="1" applyNumberFormat="1" applyFont="1" applyBorder="1" applyAlignment="1">
      <alignment wrapText="1"/>
    </xf>
    <xf numFmtId="0" fontId="1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 wrapText="1"/>
    </xf>
    <xf numFmtId="49" fontId="9" fillId="0" borderId="1" xfId="0" quotePrefix="1" applyNumberFormat="1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7" fillId="0" borderId="1" xfId="0" quotePrefix="1" applyFont="1" applyBorder="1" applyAlignment="1">
      <alignment shrinkToFit="1"/>
    </xf>
    <xf numFmtId="0" fontId="2" fillId="0" borderId="1" xfId="0" quotePrefix="1" applyFont="1" applyBorder="1" applyAlignment="1">
      <alignment shrinkToFit="1"/>
    </xf>
    <xf numFmtId="0" fontId="9" fillId="0" borderId="1" xfId="0" applyNumberFormat="1" applyFont="1" applyFill="1" applyBorder="1" applyAlignment="1">
      <alignment wrapText="1"/>
    </xf>
    <xf numFmtId="0" fontId="10" fillId="0" borderId="1" xfId="0" applyNumberFormat="1" applyFont="1" applyFill="1" applyBorder="1" applyAlignment="1">
      <alignment wrapText="1"/>
    </xf>
    <xf numFmtId="0" fontId="6" fillId="0" borderId="1" xfId="0" applyNumberFormat="1" applyFont="1" applyBorder="1" applyAlignment="1">
      <alignment wrapText="1"/>
    </xf>
    <xf numFmtId="0" fontId="10" fillId="0" borderId="1" xfId="0" quotePrefix="1" applyNumberFormat="1" applyFont="1" applyBorder="1" applyAlignment="1">
      <alignment wrapText="1"/>
    </xf>
    <xf numFmtId="0" fontId="9" fillId="0" borderId="1" xfId="0" quotePrefix="1" applyNumberFormat="1" applyFont="1" applyBorder="1" applyAlignment="1">
      <alignment wrapText="1"/>
    </xf>
    <xf numFmtId="49" fontId="2" fillId="0" borderId="1" xfId="0" applyNumberFormat="1" applyFont="1" applyBorder="1" applyAlignment="1">
      <alignment horizontal="center" wrapText="1"/>
    </xf>
    <xf numFmtId="0" fontId="10" fillId="0" borderId="1" xfId="0" quotePrefix="1" applyFont="1" applyBorder="1" applyAlignment="1">
      <alignment shrinkToFit="1"/>
    </xf>
    <xf numFmtId="49" fontId="10" fillId="0" borderId="1" xfId="0" applyNumberFormat="1" applyFont="1" applyBorder="1"/>
    <xf numFmtId="0" fontId="7" fillId="0" borderId="1" xfId="0" applyFont="1" applyBorder="1" applyAlignment="1">
      <alignment shrinkToFit="1"/>
    </xf>
    <xf numFmtId="49" fontId="2" fillId="0" borderId="1" xfId="0" quotePrefix="1" applyNumberFormat="1" applyFont="1" applyBorder="1" applyAlignment="1">
      <alignment horizontal="center" wrapText="1"/>
    </xf>
    <xf numFmtId="49" fontId="10" fillId="0" borderId="1" xfId="0" quotePrefix="1" applyNumberFormat="1" applyFont="1" applyBorder="1" applyAlignment="1">
      <alignment horizontal="center" wrapText="1"/>
    </xf>
    <xf numFmtId="0" fontId="10" fillId="0" borderId="1" xfId="0" applyNumberFormat="1" applyFont="1" applyBorder="1" applyAlignment="1">
      <alignment wrapText="1"/>
    </xf>
    <xf numFmtId="0" fontId="9" fillId="0" borderId="1" xfId="0" applyNumberFormat="1" applyFont="1" applyBorder="1" applyAlignment="1">
      <alignment wrapText="1"/>
    </xf>
    <xf numFmtId="49" fontId="7" fillId="0" borderId="1" xfId="0" quotePrefix="1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 wrapText="1"/>
    </xf>
    <xf numFmtId="49" fontId="7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left"/>
    </xf>
    <xf numFmtId="0" fontId="3" fillId="0" borderId="0" xfId="0" applyNumberFormat="1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0" xfId="0" applyNumberFormat="1" applyFont="1" applyAlignment="1">
      <alignment horizontal="right"/>
    </xf>
    <xf numFmtId="0" fontId="0" fillId="0" borderId="0" xfId="0" applyAlignment="1"/>
    <xf numFmtId="49" fontId="11" fillId="0" borderId="0" xfId="0" applyNumberFormat="1" applyFont="1"/>
    <xf numFmtId="49" fontId="11" fillId="0" borderId="0" xfId="0" applyNumberFormat="1" applyFont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90"/>
  <sheetViews>
    <sheetView tabSelected="1" topLeftCell="A2" zoomScale="130" zoomScaleNormal="130" workbookViewId="0">
      <selection activeCell="N14" sqref="N14"/>
    </sheetView>
  </sheetViews>
  <sheetFormatPr defaultRowHeight="15" x14ac:dyDescent="0.25"/>
  <cols>
    <col min="1" max="1" width="39.28515625" style="1" customWidth="1"/>
    <col min="2" max="2" width="5.85546875" style="1" customWidth="1"/>
    <col min="3" max="3" width="10.85546875" style="1" customWidth="1"/>
    <col min="4" max="4" width="5.85546875" style="1" customWidth="1"/>
    <col min="5" max="5" width="12.42578125" style="1" customWidth="1"/>
    <col min="6" max="7" width="10.5703125" style="9" hidden="1" customWidth="1"/>
    <col min="8" max="8" width="10.5703125" style="9" customWidth="1"/>
    <col min="9" max="10" width="8" style="9" hidden="1" customWidth="1"/>
  </cols>
  <sheetData>
    <row r="1" spans="1:10" s="5" customFormat="1" ht="14.25" hidden="1" customHeight="1" x14ac:dyDescent="0.2">
      <c r="A1" s="2"/>
      <c r="B1" s="3"/>
      <c r="C1" s="3"/>
      <c r="D1" s="3"/>
      <c r="E1" s="3"/>
      <c r="F1" s="4"/>
      <c r="G1" s="4"/>
      <c r="H1" s="4"/>
      <c r="I1" s="4"/>
      <c r="J1" s="4"/>
    </row>
    <row r="2" spans="1:10" ht="12.75" customHeight="1" x14ac:dyDescent="0.25">
      <c r="A2" s="6"/>
      <c r="B2" s="7"/>
      <c r="C2" s="23"/>
      <c r="D2" s="8"/>
      <c r="E2" s="8"/>
      <c r="F2" s="24"/>
      <c r="G2" s="24"/>
      <c r="H2" s="10" t="s">
        <v>59</v>
      </c>
      <c r="I2" s="24"/>
      <c r="J2" s="24"/>
    </row>
    <row r="3" spans="1:10" ht="12.75" customHeight="1" x14ac:dyDescent="0.25">
      <c r="A3" s="23"/>
      <c r="B3" s="11"/>
      <c r="C3" s="11"/>
      <c r="D3" s="11"/>
      <c r="E3" s="11"/>
      <c r="F3" s="24"/>
      <c r="G3" s="24"/>
      <c r="H3" s="12" t="s">
        <v>60</v>
      </c>
      <c r="I3" s="24"/>
      <c r="J3" s="24"/>
    </row>
    <row r="4" spans="1:10" ht="12.75" customHeight="1" x14ac:dyDescent="0.25">
      <c r="A4" s="64" t="str">
        <f>"муниципального образования ""Муниципальный округ "&amp;RIGHT(G11,LEN(G11)-FIND("%",G11,1))&amp;" Удмуртской Республики"""</f>
        <v>муниципального образования "Муниципальный округ Киясовский район Удмуртской Республики"</v>
      </c>
      <c r="B4" s="64"/>
      <c r="C4" s="64"/>
      <c r="D4" s="64"/>
      <c r="E4" s="64"/>
      <c r="F4" s="64"/>
      <c r="G4" s="64"/>
      <c r="H4" s="65"/>
      <c r="I4" s="65"/>
      <c r="J4" s="65"/>
    </row>
    <row r="5" spans="1:10" ht="12.75" customHeight="1" x14ac:dyDescent="0.25">
      <c r="A5" s="66"/>
      <c r="B5" s="67"/>
      <c r="C5" s="64" t="s">
        <v>140</v>
      </c>
      <c r="D5" s="64"/>
      <c r="E5" s="64"/>
      <c r="F5" s="64"/>
      <c r="G5" s="64"/>
      <c r="H5" s="65"/>
      <c r="I5" s="65"/>
      <c r="J5" s="65"/>
    </row>
    <row r="6" spans="1:10" ht="84.75" customHeight="1" x14ac:dyDescent="0.25">
      <c r="A6" s="58" t="s">
        <v>61</v>
      </c>
      <c r="B6" s="58"/>
      <c r="C6" s="58"/>
      <c r="D6" s="58"/>
      <c r="E6" s="58"/>
      <c r="F6" s="58"/>
      <c r="G6" s="58"/>
      <c r="H6" s="58"/>
      <c r="I6" s="24"/>
      <c r="J6" s="24"/>
    </row>
    <row r="7" spans="1:10" ht="12.75" customHeight="1" x14ac:dyDescent="0.25">
      <c r="A7" s="6"/>
      <c r="B7" s="6"/>
      <c r="C7" s="6"/>
      <c r="D7" s="6"/>
      <c r="E7" s="6"/>
      <c r="F7" s="13"/>
      <c r="G7" s="13"/>
      <c r="H7" s="13" t="s">
        <v>10</v>
      </c>
      <c r="I7" s="13"/>
      <c r="J7" s="13"/>
    </row>
    <row r="8" spans="1:10" ht="12.75" customHeight="1" x14ac:dyDescent="0.25">
      <c r="A8" s="59" t="s">
        <v>11</v>
      </c>
      <c r="B8" s="60" t="s">
        <v>12</v>
      </c>
      <c r="C8" s="60" t="s">
        <v>5</v>
      </c>
      <c r="D8" s="60" t="s">
        <v>13</v>
      </c>
      <c r="E8" s="61" t="s">
        <v>62</v>
      </c>
      <c r="F8" s="62"/>
      <c r="G8" s="62"/>
      <c r="H8" s="63"/>
      <c r="I8" s="13"/>
      <c r="J8" s="13"/>
    </row>
    <row r="9" spans="1:10" s="16" customFormat="1" ht="49.5" customHeight="1" x14ac:dyDescent="0.2">
      <c r="A9" s="59"/>
      <c r="B9" s="60"/>
      <c r="C9" s="60"/>
      <c r="D9" s="60"/>
      <c r="E9" s="28" t="s">
        <v>63</v>
      </c>
      <c r="F9" s="14" t="str">
        <f>MID(F11,FIND("Прогноз",F11,1)+8,4)&amp;" ББ="&amp;LEFT(RIGHT(F10,12),2)</f>
        <v>2023 ББ=20</v>
      </c>
      <c r="G9" s="14" t="str">
        <f>MID(G11,FIND("Прогноз",G11,1)+8,4)&amp;" ББ="&amp;LEFT(RIGHT(G10,12),2)</f>
        <v>2023 ББ=22</v>
      </c>
      <c r="H9" s="14" t="str">
        <f>MID(H11,FIND("Прогноз",H11,1)+8,4)&amp;" год"</f>
        <v>2024 год</v>
      </c>
      <c r="I9" s="15" t="str">
        <f>MID(I11,FIND("Прогноз",I11,1)+8,4)&amp;" ББ="&amp;LEFT(RIGHT(I10,12),2)</f>
        <v>2024 ББ=20</v>
      </c>
      <c r="J9" s="14" t="str">
        <f>MID(J11,FIND("Прогноз",J11,1)+8,4)&amp;" ББ="&amp;LEFT(RIGHT(J10,12),2)</f>
        <v>2024 ББ=22</v>
      </c>
    </row>
    <row r="10" spans="1:10" s="19" customFormat="1" ht="48" hidden="1" customHeight="1" x14ac:dyDescent="0.2">
      <c r="A10" s="17" t="s">
        <v>0</v>
      </c>
      <c r="B10" s="17" t="s">
        <v>2</v>
      </c>
      <c r="C10" s="17" t="s">
        <v>4</v>
      </c>
      <c r="D10" s="17" t="s">
        <v>6</v>
      </c>
      <c r="E10" s="17"/>
      <c r="F10" s="18" t="s">
        <v>18</v>
      </c>
      <c r="G10" s="18" t="s">
        <v>19</v>
      </c>
      <c r="H10" s="18" t="s">
        <v>21</v>
      </c>
      <c r="I10" s="18" t="s">
        <v>20</v>
      </c>
      <c r="J10" s="18" t="s">
        <v>22</v>
      </c>
    </row>
    <row r="11" spans="1:10" s="5" customFormat="1" ht="35.25" hidden="1" customHeight="1" x14ac:dyDescent="0.2">
      <c r="A11" s="20" t="s">
        <v>1</v>
      </c>
      <c r="B11" s="20" t="s">
        <v>3</v>
      </c>
      <c r="C11" s="20" t="s">
        <v>5</v>
      </c>
      <c r="D11" s="20" t="s">
        <v>7</v>
      </c>
      <c r="E11" s="20"/>
      <c r="F11" s="21" t="s">
        <v>16</v>
      </c>
      <c r="G11" s="21" t="s">
        <v>16</v>
      </c>
      <c r="H11" s="21" t="s">
        <v>17</v>
      </c>
      <c r="I11" s="21" t="s">
        <v>17</v>
      </c>
      <c r="J11" s="21" t="s">
        <v>17</v>
      </c>
    </row>
    <row r="12" spans="1:10" s="5" customFormat="1" ht="14.25" hidden="1" x14ac:dyDescent="0.2">
      <c r="A12" s="25" t="s">
        <v>8</v>
      </c>
      <c r="B12" s="26" t="s">
        <v>9</v>
      </c>
      <c r="C12" s="26" t="s">
        <v>9</v>
      </c>
      <c r="D12" s="26" t="s">
        <v>9</v>
      </c>
      <c r="E12" s="26"/>
      <c r="F12" s="27">
        <v>438728.3</v>
      </c>
      <c r="G12" s="27"/>
      <c r="H12" s="27">
        <v>441583.4</v>
      </c>
      <c r="I12" s="27">
        <v>441583.4</v>
      </c>
      <c r="J12" s="27"/>
    </row>
    <row r="13" spans="1:10" s="5" customFormat="1" ht="14.25" x14ac:dyDescent="0.2">
      <c r="A13" s="25" t="s">
        <v>23</v>
      </c>
      <c r="B13" s="26" t="s">
        <v>24</v>
      </c>
      <c r="C13" s="26" t="s">
        <v>9</v>
      </c>
      <c r="D13" s="26" t="s">
        <v>9</v>
      </c>
      <c r="E13" s="29" t="s">
        <v>72</v>
      </c>
      <c r="F13" s="30"/>
      <c r="G13" s="30"/>
      <c r="H13" s="30"/>
      <c r="I13" s="27">
        <v>44129.3</v>
      </c>
      <c r="J13" s="27"/>
    </row>
    <row r="14" spans="1:10" s="5" customFormat="1" ht="42.75" x14ac:dyDescent="0.2">
      <c r="A14" s="25" t="s">
        <v>33</v>
      </c>
      <c r="B14" s="26" t="s">
        <v>34</v>
      </c>
      <c r="C14" s="26" t="s">
        <v>9</v>
      </c>
      <c r="D14" s="26" t="s">
        <v>9</v>
      </c>
      <c r="E14" s="29" t="s">
        <v>72</v>
      </c>
      <c r="F14" s="30"/>
      <c r="G14" s="30"/>
      <c r="H14" s="30"/>
      <c r="I14" s="27">
        <v>34028.300000000003</v>
      </c>
      <c r="J14" s="27"/>
    </row>
    <row r="15" spans="1:10" s="5" customFormat="1" ht="18.75" customHeight="1" x14ac:dyDescent="0.2">
      <c r="A15" s="2" t="s">
        <v>25</v>
      </c>
      <c r="B15" s="3" t="s">
        <v>34</v>
      </c>
      <c r="C15" s="3" t="s">
        <v>26</v>
      </c>
      <c r="D15" s="3" t="s">
        <v>9</v>
      </c>
      <c r="E15" s="31" t="s">
        <v>72</v>
      </c>
      <c r="F15" s="32"/>
      <c r="G15" s="32"/>
      <c r="H15" s="32"/>
      <c r="I15" s="4">
        <v>29964.799999999999</v>
      </c>
      <c r="J15" s="4"/>
    </row>
    <row r="16" spans="1:10" s="5" customFormat="1" ht="18" customHeight="1" x14ac:dyDescent="0.2">
      <c r="A16" s="2" t="s">
        <v>27</v>
      </c>
      <c r="B16" s="3" t="s">
        <v>34</v>
      </c>
      <c r="C16" s="3" t="s">
        <v>28</v>
      </c>
      <c r="D16" s="3" t="s">
        <v>9</v>
      </c>
      <c r="E16" s="31" t="s">
        <v>72</v>
      </c>
      <c r="F16" s="32"/>
      <c r="G16" s="32"/>
      <c r="H16" s="32"/>
      <c r="I16" s="4">
        <v>27860</v>
      </c>
      <c r="J16" s="4"/>
    </row>
    <row r="17" spans="1:10" s="5" customFormat="1" ht="22.5" x14ac:dyDescent="0.2">
      <c r="A17" s="2" t="s">
        <v>29</v>
      </c>
      <c r="B17" s="3" t="s">
        <v>34</v>
      </c>
      <c r="C17" s="3" t="s">
        <v>30</v>
      </c>
      <c r="D17" s="3" t="s">
        <v>9</v>
      </c>
      <c r="E17" s="31" t="s">
        <v>72</v>
      </c>
      <c r="F17" s="32"/>
      <c r="G17" s="32"/>
      <c r="H17" s="32"/>
      <c r="I17" s="4">
        <v>27860</v>
      </c>
      <c r="J17" s="4"/>
    </row>
    <row r="18" spans="1:10" s="5" customFormat="1" ht="14.25" x14ac:dyDescent="0.2">
      <c r="A18" s="2" t="s">
        <v>37</v>
      </c>
      <c r="B18" s="3" t="s">
        <v>34</v>
      </c>
      <c r="C18" s="3" t="s">
        <v>38</v>
      </c>
      <c r="D18" s="3" t="s">
        <v>9</v>
      </c>
      <c r="E18" s="31" t="s">
        <v>72</v>
      </c>
      <c r="F18" s="32"/>
      <c r="G18" s="32"/>
      <c r="H18" s="32"/>
      <c r="I18" s="4">
        <v>10621</v>
      </c>
      <c r="J18" s="4"/>
    </row>
    <row r="19" spans="1:10" s="5" customFormat="1" ht="14.25" x14ac:dyDescent="0.2">
      <c r="A19" s="2" t="s">
        <v>31</v>
      </c>
      <c r="B19" s="3" t="s">
        <v>34</v>
      </c>
      <c r="C19" s="3" t="s">
        <v>38</v>
      </c>
      <c r="D19" s="3" t="s">
        <v>32</v>
      </c>
      <c r="E19" s="31" t="s">
        <v>72</v>
      </c>
      <c r="F19" s="32"/>
      <c r="G19" s="32"/>
      <c r="H19" s="32"/>
      <c r="I19" s="4">
        <v>354</v>
      </c>
      <c r="J19" s="4"/>
    </row>
    <row r="20" spans="1:10" s="5" customFormat="1" ht="14.25" x14ac:dyDescent="0.2">
      <c r="A20" s="25" t="s">
        <v>39</v>
      </c>
      <c r="B20" s="26" t="s">
        <v>40</v>
      </c>
      <c r="C20" s="26" t="s">
        <v>9</v>
      </c>
      <c r="D20" s="26" t="s">
        <v>9</v>
      </c>
      <c r="E20" s="29" t="s">
        <v>73</v>
      </c>
      <c r="F20" s="30"/>
      <c r="G20" s="30"/>
      <c r="H20" s="30"/>
      <c r="I20" s="27">
        <v>55735.6</v>
      </c>
      <c r="J20" s="27"/>
    </row>
    <row r="21" spans="1:10" s="5" customFormat="1" ht="14.25" x14ac:dyDescent="0.2">
      <c r="A21" s="25" t="s">
        <v>74</v>
      </c>
      <c r="B21" s="26" t="s">
        <v>79</v>
      </c>
      <c r="C21" s="26" t="s">
        <v>9</v>
      </c>
      <c r="D21" s="26" t="s">
        <v>9</v>
      </c>
      <c r="E21" s="29" t="s">
        <v>73</v>
      </c>
      <c r="F21" s="30"/>
      <c r="G21" s="30"/>
      <c r="H21" s="30"/>
      <c r="I21" s="27">
        <v>54656.9</v>
      </c>
      <c r="J21" s="27"/>
    </row>
    <row r="22" spans="1:10" s="5" customFormat="1" ht="14.25" customHeight="1" x14ac:dyDescent="0.2">
      <c r="A22" s="2" t="s">
        <v>41</v>
      </c>
      <c r="B22" s="3" t="s">
        <v>79</v>
      </c>
      <c r="C22" s="3" t="s">
        <v>42</v>
      </c>
      <c r="D22" s="3" t="s">
        <v>9</v>
      </c>
      <c r="E22" s="31" t="s">
        <v>73</v>
      </c>
      <c r="F22" s="32"/>
      <c r="G22" s="32"/>
      <c r="H22" s="32"/>
      <c r="I22" s="4">
        <v>54656.9</v>
      </c>
      <c r="J22" s="4"/>
    </row>
    <row r="23" spans="1:10" s="5" customFormat="1" ht="33.75" x14ac:dyDescent="0.2">
      <c r="A23" s="2" t="s">
        <v>43</v>
      </c>
      <c r="B23" s="3" t="s">
        <v>79</v>
      </c>
      <c r="C23" s="3" t="s">
        <v>44</v>
      </c>
      <c r="D23" s="3" t="s">
        <v>9</v>
      </c>
      <c r="E23" s="31" t="s">
        <v>73</v>
      </c>
      <c r="F23" s="32"/>
      <c r="G23" s="32"/>
      <c r="H23" s="32"/>
      <c r="I23" s="4">
        <v>54656.9</v>
      </c>
      <c r="J23" s="4"/>
    </row>
    <row r="24" spans="1:10" s="5" customFormat="1" ht="38.25" customHeight="1" x14ac:dyDescent="0.2">
      <c r="A24" s="2" t="s">
        <v>75</v>
      </c>
      <c r="B24" s="3" t="s">
        <v>79</v>
      </c>
      <c r="C24" s="3" t="s">
        <v>77</v>
      </c>
      <c r="D24" s="3" t="s">
        <v>9</v>
      </c>
      <c r="E24" s="31" t="s">
        <v>73</v>
      </c>
      <c r="F24" s="32"/>
      <c r="G24" s="32"/>
      <c r="H24" s="32"/>
      <c r="I24" s="4">
        <v>54656.9</v>
      </c>
      <c r="J24" s="4"/>
    </row>
    <row r="25" spans="1:10" s="5" customFormat="1" ht="45" x14ac:dyDescent="0.2">
      <c r="A25" s="2" t="s">
        <v>76</v>
      </c>
      <c r="B25" s="3" t="s">
        <v>79</v>
      </c>
      <c r="C25" s="3" t="s">
        <v>77</v>
      </c>
      <c r="D25" s="3" t="s">
        <v>78</v>
      </c>
      <c r="E25" s="31" t="s">
        <v>73</v>
      </c>
      <c r="F25" s="32"/>
      <c r="G25" s="32"/>
      <c r="H25" s="32"/>
      <c r="I25" s="4">
        <v>17552</v>
      </c>
      <c r="J25" s="4"/>
    </row>
    <row r="26" spans="1:10" s="5" customFormat="1" ht="14.25" x14ac:dyDescent="0.2">
      <c r="A26" s="25" t="s">
        <v>45</v>
      </c>
      <c r="B26" s="26" t="s">
        <v>46</v>
      </c>
      <c r="C26" s="26" t="s">
        <v>9</v>
      </c>
      <c r="D26" s="26" t="s">
        <v>9</v>
      </c>
      <c r="E26" s="29" t="s">
        <v>115</v>
      </c>
      <c r="F26" s="30"/>
      <c r="G26" s="30"/>
      <c r="H26" s="30">
        <v>6421.9589999999998</v>
      </c>
      <c r="I26" s="27">
        <v>4685</v>
      </c>
      <c r="J26" s="27"/>
    </row>
    <row r="27" spans="1:10" s="5" customFormat="1" ht="14.25" x14ac:dyDescent="0.2">
      <c r="A27" s="25" t="s">
        <v>47</v>
      </c>
      <c r="B27" s="26" t="s">
        <v>48</v>
      </c>
      <c r="C27" s="26" t="s">
        <v>9</v>
      </c>
      <c r="D27" s="26" t="s">
        <v>9</v>
      </c>
      <c r="E27" s="29"/>
      <c r="F27" s="30"/>
      <c r="G27" s="30"/>
      <c r="H27" s="30">
        <v>6421.9589999999998</v>
      </c>
      <c r="I27" s="27">
        <v>260</v>
      </c>
      <c r="J27" s="27"/>
    </row>
    <row r="28" spans="1:10" s="5" customFormat="1" ht="33.75" x14ac:dyDescent="0.2">
      <c r="A28" s="33" t="s">
        <v>64</v>
      </c>
      <c r="B28" s="3" t="s">
        <v>48</v>
      </c>
      <c r="C28" s="37" t="s">
        <v>68</v>
      </c>
      <c r="D28" s="36" t="s">
        <v>9</v>
      </c>
      <c r="E28" s="29"/>
      <c r="F28" s="32"/>
      <c r="G28" s="32"/>
      <c r="H28" s="32">
        <v>6421.9589999999998</v>
      </c>
      <c r="I28" s="4">
        <v>260</v>
      </c>
      <c r="J28" s="4"/>
    </row>
    <row r="29" spans="1:10" s="5" customFormat="1" ht="22.5" x14ac:dyDescent="0.2">
      <c r="A29" s="34" t="s">
        <v>65</v>
      </c>
      <c r="B29" s="3" t="s">
        <v>48</v>
      </c>
      <c r="C29" s="37" t="s">
        <v>69</v>
      </c>
      <c r="D29" s="36" t="s">
        <v>9</v>
      </c>
      <c r="E29" s="29"/>
      <c r="F29" s="32"/>
      <c r="G29" s="32"/>
      <c r="H29" s="32">
        <v>6421.9589999999998</v>
      </c>
      <c r="I29" s="4">
        <v>260</v>
      </c>
      <c r="J29" s="4"/>
    </row>
    <row r="30" spans="1:10" s="5" customFormat="1" ht="22.5" x14ac:dyDescent="0.2">
      <c r="A30" s="33" t="s">
        <v>66</v>
      </c>
      <c r="B30" s="3" t="s">
        <v>48</v>
      </c>
      <c r="C30" s="37" t="s">
        <v>70</v>
      </c>
      <c r="D30" s="36" t="s">
        <v>9</v>
      </c>
      <c r="E30" s="29"/>
      <c r="F30" s="32"/>
      <c r="G30" s="32"/>
      <c r="H30" s="32">
        <v>6421.9589999999998</v>
      </c>
      <c r="I30" s="4">
        <v>260</v>
      </c>
      <c r="J30" s="4"/>
    </row>
    <row r="31" spans="1:10" s="5" customFormat="1" ht="45" x14ac:dyDescent="0.2">
      <c r="A31" s="33" t="s">
        <v>67</v>
      </c>
      <c r="B31" s="3" t="s">
        <v>48</v>
      </c>
      <c r="C31" s="37" t="s">
        <v>71</v>
      </c>
      <c r="D31" s="36" t="s">
        <v>9</v>
      </c>
      <c r="E31" s="29"/>
      <c r="F31" s="32"/>
      <c r="G31" s="32"/>
      <c r="H31" s="32">
        <v>6421.9589999999998</v>
      </c>
      <c r="I31" s="4">
        <v>260</v>
      </c>
      <c r="J31" s="4"/>
    </row>
    <row r="32" spans="1:10" s="5" customFormat="1" ht="33.75" x14ac:dyDescent="0.2">
      <c r="A32" s="33" t="s">
        <v>49</v>
      </c>
      <c r="B32" s="3" t="s">
        <v>48</v>
      </c>
      <c r="C32" s="37" t="s">
        <v>71</v>
      </c>
      <c r="D32" s="37" t="s">
        <v>50</v>
      </c>
      <c r="E32" s="31"/>
      <c r="F32" s="32"/>
      <c r="G32" s="32"/>
      <c r="H32" s="32">
        <v>6421.9589999999998</v>
      </c>
      <c r="I32" s="4">
        <v>260</v>
      </c>
      <c r="J32" s="4"/>
    </row>
    <row r="33" spans="1:10" s="5" customFormat="1" ht="14.25" x14ac:dyDescent="0.2">
      <c r="A33" s="42" t="s">
        <v>80</v>
      </c>
      <c r="B33" s="26" t="s">
        <v>81</v>
      </c>
      <c r="C33" s="35"/>
      <c r="D33" s="35"/>
      <c r="E33" s="29" t="s">
        <v>115</v>
      </c>
      <c r="F33" s="30"/>
      <c r="G33" s="30"/>
      <c r="H33" s="30"/>
      <c r="I33" s="4"/>
      <c r="J33" s="4"/>
    </row>
    <row r="34" spans="1:10" s="5" customFormat="1" ht="22.5" x14ac:dyDescent="0.2">
      <c r="A34" s="2" t="s">
        <v>41</v>
      </c>
      <c r="B34" s="3" t="s">
        <v>81</v>
      </c>
      <c r="C34" s="3" t="s">
        <v>42</v>
      </c>
      <c r="D34" s="45"/>
      <c r="E34" s="39">
        <v>88</v>
      </c>
      <c r="F34" s="30"/>
      <c r="G34" s="30"/>
      <c r="H34" s="30"/>
      <c r="I34" s="4"/>
      <c r="J34" s="4"/>
    </row>
    <row r="35" spans="1:10" s="5" customFormat="1" ht="22.5" x14ac:dyDescent="0.2">
      <c r="A35" s="2" t="s">
        <v>116</v>
      </c>
      <c r="B35" s="3" t="s">
        <v>81</v>
      </c>
      <c r="C35" s="3" t="s">
        <v>118</v>
      </c>
      <c r="D35" s="56"/>
      <c r="E35" s="39">
        <v>88</v>
      </c>
      <c r="F35" s="30"/>
      <c r="G35" s="30"/>
      <c r="H35" s="30"/>
      <c r="I35" s="4"/>
      <c r="J35" s="4"/>
    </row>
    <row r="36" spans="1:10" s="5" customFormat="1" ht="22.5" x14ac:dyDescent="0.2">
      <c r="A36" s="2" t="s">
        <v>117</v>
      </c>
      <c r="B36" s="3" t="s">
        <v>81</v>
      </c>
      <c r="C36" s="3" t="s">
        <v>119</v>
      </c>
      <c r="D36" s="56"/>
      <c r="E36" s="39">
        <v>88</v>
      </c>
      <c r="F36" s="30"/>
      <c r="G36" s="30"/>
      <c r="H36" s="30"/>
      <c r="I36" s="4"/>
      <c r="J36" s="4"/>
    </row>
    <row r="37" spans="1:10" s="5" customFormat="1" ht="22.5" x14ac:dyDescent="0.2">
      <c r="A37" s="2" t="s">
        <v>86</v>
      </c>
      <c r="B37" s="3" t="s">
        <v>81</v>
      </c>
      <c r="C37" s="3" t="s">
        <v>120</v>
      </c>
      <c r="D37" s="3" t="s">
        <v>9</v>
      </c>
      <c r="E37" s="39">
        <v>88</v>
      </c>
      <c r="F37" s="30"/>
      <c r="G37" s="30"/>
      <c r="H37" s="30"/>
      <c r="I37" s="4"/>
      <c r="J37" s="4"/>
    </row>
    <row r="38" spans="1:10" s="5" customFormat="1" ht="14.25" x14ac:dyDescent="0.2">
      <c r="A38" s="2" t="s">
        <v>31</v>
      </c>
      <c r="B38" s="3" t="s">
        <v>81</v>
      </c>
      <c r="C38" s="3" t="s">
        <v>120</v>
      </c>
      <c r="D38" s="3" t="s">
        <v>32</v>
      </c>
      <c r="E38" s="39">
        <v>88</v>
      </c>
      <c r="F38" s="30"/>
      <c r="G38" s="30"/>
      <c r="H38" s="30"/>
      <c r="I38" s="4"/>
      <c r="J38" s="4"/>
    </row>
    <row r="39" spans="1:10" s="5" customFormat="1" ht="14.25" x14ac:dyDescent="0.2">
      <c r="A39" s="2" t="s">
        <v>82</v>
      </c>
      <c r="B39" s="3" t="s">
        <v>81</v>
      </c>
      <c r="C39" s="37" t="s">
        <v>89</v>
      </c>
      <c r="D39" s="37"/>
      <c r="E39" s="46">
        <v>3145.5430000000001</v>
      </c>
      <c r="F39" s="30"/>
      <c r="G39" s="30"/>
      <c r="H39" s="30"/>
      <c r="I39" s="4"/>
      <c r="J39" s="4"/>
    </row>
    <row r="40" spans="1:10" s="5" customFormat="1" ht="14.25" x14ac:dyDescent="0.2">
      <c r="A40" s="41" t="s">
        <v>83</v>
      </c>
      <c r="B40" s="3" t="s">
        <v>81</v>
      </c>
      <c r="C40" s="37" t="s">
        <v>90</v>
      </c>
      <c r="D40" s="37"/>
      <c r="E40" s="46">
        <v>3145.5430000000001</v>
      </c>
      <c r="F40" s="30"/>
      <c r="G40" s="30"/>
      <c r="H40" s="30"/>
      <c r="I40" s="4"/>
      <c r="J40" s="4"/>
    </row>
    <row r="41" spans="1:10" s="5" customFormat="1" ht="24" x14ac:dyDescent="0.2">
      <c r="A41" s="41" t="s">
        <v>84</v>
      </c>
      <c r="B41" s="3" t="s">
        <v>81</v>
      </c>
      <c r="C41" s="37" t="s">
        <v>91</v>
      </c>
      <c r="D41" s="37"/>
      <c r="E41" s="46">
        <v>2336.7579999999998</v>
      </c>
      <c r="F41" s="30"/>
      <c r="G41" s="30"/>
      <c r="H41" s="30"/>
      <c r="I41" s="4"/>
      <c r="J41" s="4"/>
    </row>
    <row r="42" spans="1:10" s="5" customFormat="1" ht="14.25" x14ac:dyDescent="0.2">
      <c r="A42" s="43" t="s">
        <v>31</v>
      </c>
      <c r="B42" s="3" t="s">
        <v>81</v>
      </c>
      <c r="C42" s="37" t="s">
        <v>91</v>
      </c>
      <c r="D42" s="37" t="s">
        <v>32</v>
      </c>
      <c r="E42" s="46">
        <v>2336.7579999999998</v>
      </c>
      <c r="F42" s="30"/>
      <c r="G42" s="30"/>
      <c r="H42" s="30"/>
      <c r="I42" s="4"/>
      <c r="J42" s="4"/>
    </row>
    <row r="43" spans="1:10" s="5" customFormat="1" ht="36" x14ac:dyDescent="0.2">
      <c r="A43" s="41" t="s">
        <v>85</v>
      </c>
      <c r="B43" s="3" t="s">
        <v>81</v>
      </c>
      <c r="C43" s="37" t="s">
        <v>92</v>
      </c>
      <c r="D43" s="37"/>
      <c r="E43" s="46">
        <v>350.51400000000001</v>
      </c>
      <c r="F43" s="30"/>
      <c r="G43" s="30"/>
      <c r="H43" s="30"/>
      <c r="I43" s="4"/>
      <c r="J43" s="4"/>
    </row>
    <row r="44" spans="1:10" s="5" customFormat="1" ht="14.25" x14ac:dyDescent="0.2">
      <c r="A44" s="43" t="s">
        <v>31</v>
      </c>
      <c r="B44" s="3" t="s">
        <v>81</v>
      </c>
      <c r="C44" s="37" t="s">
        <v>92</v>
      </c>
      <c r="D44" s="37" t="s">
        <v>32</v>
      </c>
      <c r="E44" s="46">
        <v>350.51400000000001</v>
      </c>
      <c r="F44" s="30"/>
      <c r="G44" s="30"/>
      <c r="H44" s="30"/>
      <c r="I44" s="4"/>
      <c r="J44" s="4"/>
    </row>
    <row r="45" spans="1:10" s="5" customFormat="1" ht="22.5" x14ac:dyDescent="0.2">
      <c r="A45" s="2" t="s">
        <v>86</v>
      </c>
      <c r="B45" s="3" t="s">
        <v>81</v>
      </c>
      <c r="C45" s="37" t="s">
        <v>93</v>
      </c>
      <c r="D45" s="37"/>
      <c r="E45" s="46">
        <v>458.27100000000002</v>
      </c>
      <c r="F45" s="30"/>
      <c r="G45" s="30"/>
      <c r="H45" s="30"/>
      <c r="I45" s="4"/>
      <c r="J45" s="4"/>
    </row>
    <row r="46" spans="1:10" s="5" customFormat="1" ht="14.25" x14ac:dyDescent="0.2">
      <c r="A46" s="43" t="s">
        <v>31</v>
      </c>
      <c r="B46" s="3" t="s">
        <v>81</v>
      </c>
      <c r="C46" s="37" t="s">
        <v>93</v>
      </c>
      <c r="D46" s="37" t="s">
        <v>32</v>
      </c>
      <c r="E46" s="46">
        <v>458.27100000000002</v>
      </c>
      <c r="F46" s="30"/>
      <c r="G46" s="30"/>
      <c r="H46" s="30"/>
      <c r="I46" s="4"/>
      <c r="J46" s="4"/>
    </row>
    <row r="47" spans="1:10" s="5" customFormat="1" ht="36" x14ac:dyDescent="0.2">
      <c r="A47" s="43" t="s">
        <v>64</v>
      </c>
      <c r="B47" s="3" t="s">
        <v>81</v>
      </c>
      <c r="C47" s="37" t="s">
        <v>68</v>
      </c>
      <c r="D47" s="37"/>
      <c r="E47" s="46">
        <v>714.54840000000002</v>
      </c>
      <c r="F47" s="30"/>
      <c r="G47" s="30"/>
      <c r="H47" s="30"/>
      <c r="I47" s="4"/>
      <c r="J47" s="4"/>
    </row>
    <row r="48" spans="1:10" s="5" customFormat="1" ht="24" x14ac:dyDescent="0.2">
      <c r="A48" s="51" t="s">
        <v>65</v>
      </c>
      <c r="B48" s="3" t="s">
        <v>81</v>
      </c>
      <c r="C48" s="37" t="s">
        <v>69</v>
      </c>
      <c r="D48" s="37"/>
      <c r="E48" s="46">
        <v>714.54840000000002</v>
      </c>
      <c r="F48" s="30"/>
      <c r="G48" s="30"/>
      <c r="H48" s="30"/>
      <c r="I48" s="4"/>
      <c r="J48" s="4"/>
    </row>
    <row r="49" spans="1:10" s="5" customFormat="1" ht="36" x14ac:dyDescent="0.2">
      <c r="A49" s="43" t="s">
        <v>87</v>
      </c>
      <c r="B49" s="3" t="s">
        <v>81</v>
      </c>
      <c r="C49" s="37" t="s">
        <v>94</v>
      </c>
      <c r="D49" s="37"/>
      <c r="E49" s="46">
        <v>714.54840000000002</v>
      </c>
      <c r="F49" s="32"/>
      <c r="G49" s="32"/>
      <c r="H49" s="32"/>
      <c r="I49" s="4"/>
      <c r="J49" s="4"/>
    </row>
    <row r="50" spans="1:10" s="5" customFormat="1" ht="14.25" x14ac:dyDescent="0.2">
      <c r="A50" s="43" t="s">
        <v>31</v>
      </c>
      <c r="B50" s="3" t="s">
        <v>81</v>
      </c>
      <c r="C50" s="37" t="s">
        <v>94</v>
      </c>
      <c r="D50" s="37" t="s">
        <v>32</v>
      </c>
      <c r="E50" s="46">
        <v>714.54840000000002</v>
      </c>
      <c r="F50" s="32"/>
      <c r="G50" s="32"/>
      <c r="H50" s="32"/>
      <c r="I50" s="4"/>
      <c r="J50" s="4"/>
    </row>
    <row r="51" spans="1:10" s="5" customFormat="1" ht="14.25" x14ac:dyDescent="0.2">
      <c r="A51" s="25" t="s">
        <v>82</v>
      </c>
      <c r="B51" s="26" t="s">
        <v>81</v>
      </c>
      <c r="C51" s="35" t="s">
        <v>89</v>
      </c>
      <c r="D51" s="56"/>
      <c r="E51" s="38">
        <v>-1</v>
      </c>
      <c r="F51" s="32"/>
      <c r="G51" s="32"/>
      <c r="H51" s="32"/>
      <c r="I51" s="4"/>
      <c r="J51" s="4"/>
    </row>
    <row r="52" spans="1:10" s="5" customFormat="1" ht="24" x14ac:dyDescent="0.2">
      <c r="A52" s="43" t="s">
        <v>88</v>
      </c>
      <c r="B52" s="3" t="s">
        <v>81</v>
      </c>
      <c r="C52" s="37" t="s">
        <v>95</v>
      </c>
      <c r="D52" s="45"/>
      <c r="E52" s="39">
        <v>-1</v>
      </c>
      <c r="F52" s="32"/>
      <c r="G52" s="32"/>
      <c r="H52" s="32"/>
      <c r="I52" s="4"/>
      <c r="J52" s="4"/>
    </row>
    <row r="53" spans="1:10" s="5" customFormat="1" ht="14.25" x14ac:dyDescent="0.2">
      <c r="A53" s="43" t="s">
        <v>31</v>
      </c>
      <c r="B53" s="3" t="s">
        <v>81</v>
      </c>
      <c r="C53" s="37" t="s">
        <v>95</v>
      </c>
      <c r="D53" s="45" t="s">
        <v>32</v>
      </c>
      <c r="E53" s="39">
        <v>-1</v>
      </c>
      <c r="F53" s="32"/>
      <c r="G53" s="32"/>
      <c r="H53" s="32"/>
      <c r="I53" s="4"/>
      <c r="J53" s="4"/>
    </row>
    <row r="54" spans="1:10" s="5" customFormat="1" ht="14.25" x14ac:dyDescent="0.2">
      <c r="A54" s="25" t="s">
        <v>51</v>
      </c>
      <c r="B54" s="26" t="s">
        <v>52</v>
      </c>
      <c r="C54" s="26" t="s">
        <v>9</v>
      </c>
      <c r="D54" s="26" t="s">
        <v>9</v>
      </c>
      <c r="E54" s="29" t="s">
        <v>135</v>
      </c>
      <c r="F54" s="27"/>
      <c r="G54" s="27"/>
      <c r="H54" s="27"/>
      <c r="I54" s="27">
        <v>224823.1</v>
      </c>
      <c r="J54" s="27"/>
    </row>
    <row r="55" spans="1:10" s="5" customFormat="1" ht="14.25" x14ac:dyDescent="0.2">
      <c r="A55" s="40" t="s">
        <v>127</v>
      </c>
      <c r="B55" s="26" t="s">
        <v>130</v>
      </c>
      <c r="C55" s="26"/>
      <c r="D55" s="26"/>
      <c r="E55" s="29" t="s">
        <v>134</v>
      </c>
      <c r="F55" s="27"/>
      <c r="G55" s="27"/>
      <c r="H55" s="27"/>
      <c r="I55" s="27"/>
      <c r="J55" s="27"/>
    </row>
    <row r="56" spans="1:10" s="5" customFormat="1" ht="22.5" x14ac:dyDescent="0.2">
      <c r="A56" s="2" t="s">
        <v>35</v>
      </c>
      <c r="B56" s="3" t="s">
        <v>130</v>
      </c>
      <c r="C56" s="3" t="s">
        <v>36</v>
      </c>
      <c r="D56" s="49"/>
      <c r="E56" s="39">
        <v>7</v>
      </c>
      <c r="F56" s="27"/>
      <c r="G56" s="27"/>
      <c r="H56" s="27"/>
      <c r="I56" s="27"/>
      <c r="J56" s="27"/>
    </row>
    <row r="57" spans="1:10" s="5" customFormat="1" ht="14.25" x14ac:dyDescent="0.2">
      <c r="A57" s="2" t="s">
        <v>128</v>
      </c>
      <c r="B57" s="3" t="s">
        <v>130</v>
      </c>
      <c r="C57" s="3" t="s">
        <v>131</v>
      </c>
      <c r="D57" s="49"/>
      <c r="E57" s="39">
        <v>7</v>
      </c>
      <c r="F57" s="27"/>
      <c r="G57" s="27"/>
      <c r="H57" s="27"/>
      <c r="I57" s="27"/>
      <c r="J57" s="27"/>
    </row>
    <row r="58" spans="1:10" s="5" customFormat="1" ht="14.25" x14ac:dyDescent="0.2">
      <c r="A58" s="2" t="s">
        <v>129</v>
      </c>
      <c r="B58" s="3" t="s">
        <v>130</v>
      </c>
      <c r="C58" s="3" t="s">
        <v>132</v>
      </c>
      <c r="D58" s="49"/>
      <c r="E58" s="39">
        <v>7</v>
      </c>
      <c r="F58" s="27"/>
      <c r="G58" s="27"/>
      <c r="H58" s="27"/>
      <c r="I58" s="27"/>
      <c r="J58" s="27"/>
    </row>
    <row r="59" spans="1:10" s="5" customFormat="1" ht="45" x14ac:dyDescent="0.2">
      <c r="A59" s="2" t="s">
        <v>109</v>
      </c>
      <c r="B59" s="3" t="s">
        <v>130</v>
      </c>
      <c r="C59" s="3" t="s">
        <v>133</v>
      </c>
      <c r="D59" s="49"/>
      <c r="E59" s="39">
        <v>7</v>
      </c>
      <c r="F59" s="27"/>
      <c r="G59" s="27"/>
      <c r="H59" s="27"/>
      <c r="I59" s="27"/>
      <c r="J59" s="27"/>
    </row>
    <row r="60" spans="1:10" s="5" customFormat="1" ht="14.25" x14ac:dyDescent="0.2">
      <c r="A60" s="2" t="s">
        <v>53</v>
      </c>
      <c r="B60" s="3" t="s">
        <v>130</v>
      </c>
      <c r="C60" s="3" t="s">
        <v>133</v>
      </c>
      <c r="D60" s="45" t="s">
        <v>54</v>
      </c>
      <c r="E60" s="39">
        <v>7</v>
      </c>
      <c r="F60" s="27"/>
      <c r="G60" s="27"/>
      <c r="H60" s="27"/>
      <c r="I60" s="27"/>
      <c r="J60" s="27"/>
    </row>
    <row r="61" spans="1:10" s="5" customFormat="1" ht="14.25" x14ac:dyDescent="0.2">
      <c r="A61" s="40" t="s">
        <v>97</v>
      </c>
      <c r="B61" s="26" t="s">
        <v>100</v>
      </c>
      <c r="C61" s="26"/>
      <c r="D61" s="26"/>
      <c r="E61" s="29" t="s">
        <v>96</v>
      </c>
      <c r="F61" s="27"/>
      <c r="G61" s="27"/>
      <c r="H61" s="27"/>
      <c r="I61" s="27">
        <v>38961.5</v>
      </c>
      <c r="J61" s="27"/>
    </row>
    <row r="62" spans="1:10" s="5" customFormat="1" ht="24" x14ac:dyDescent="0.2">
      <c r="A62" s="41" t="s">
        <v>35</v>
      </c>
      <c r="B62" s="3" t="s">
        <v>100</v>
      </c>
      <c r="C62" s="47" t="s">
        <v>36</v>
      </c>
      <c r="D62" s="36"/>
      <c r="E62" s="29" t="s">
        <v>96</v>
      </c>
      <c r="F62" s="4"/>
      <c r="G62" s="4"/>
      <c r="H62" s="4"/>
      <c r="I62" s="4">
        <v>38961.5</v>
      </c>
      <c r="J62" s="4"/>
    </row>
    <row r="63" spans="1:10" s="5" customFormat="1" ht="24" x14ac:dyDescent="0.2">
      <c r="A63" s="41" t="s">
        <v>98</v>
      </c>
      <c r="B63" s="3" t="s">
        <v>100</v>
      </c>
      <c r="C63" s="47" t="s">
        <v>101</v>
      </c>
      <c r="D63" s="36"/>
      <c r="E63" s="29" t="s">
        <v>96</v>
      </c>
      <c r="F63" s="4"/>
      <c r="G63" s="4"/>
      <c r="H63" s="4"/>
      <c r="I63" s="4">
        <v>38961.5</v>
      </c>
      <c r="J63" s="4"/>
    </row>
    <row r="64" spans="1:10" s="5" customFormat="1" ht="24" x14ac:dyDescent="0.2">
      <c r="A64" s="41" t="s">
        <v>99</v>
      </c>
      <c r="B64" s="3" t="s">
        <v>100</v>
      </c>
      <c r="C64" s="47" t="s">
        <v>102</v>
      </c>
      <c r="D64" s="36"/>
      <c r="E64" s="29" t="s">
        <v>96</v>
      </c>
      <c r="F64" s="4"/>
      <c r="G64" s="4"/>
      <c r="H64" s="4"/>
      <c r="I64" s="4">
        <v>38961.5</v>
      </c>
      <c r="J64" s="4"/>
    </row>
    <row r="65" spans="1:10" s="5" customFormat="1" ht="14.25" x14ac:dyDescent="0.2">
      <c r="A65" s="41" t="s">
        <v>136</v>
      </c>
      <c r="B65" s="3" t="s">
        <v>100</v>
      </c>
      <c r="C65" s="47" t="s">
        <v>137</v>
      </c>
      <c r="D65" s="36"/>
      <c r="E65" s="29" t="s">
        <v>96</v>
      </c>
      <c r="F65" s="32"/>
      <c r="G65" s="32"/>
      <c r="H65" s="32"/>
      <c r="I65" s="4">
        <v>9070</v>
      </c>
      <c r="J65" s="4"/>
    </row>
    <row r="66" spans="1:10" s="5" customFormat="1" ht="14.25" x14ac:dyDescent="0.2">
      <c r="A66" s="41" t="s">
        <v>31</v>
      </c>
      <c r="B66" s="3" t="s">
        <v>100</v>
      </c>
      <c r="C66" s="47" t="s">
        <v>137</v>
      </c>
      <c r="D66" s="47" t="s">
        <v>32</v>
      </c>
      <c r="E66" s="31" t="s">
        <v>96</v>
      </c>
      <c r="F66" s="32"/>
      <c r="G66" s="32"/>
      <c r="H66" s="32"/>
      <c r="I66" s="4">
        <v>9070</v>
      </c>
      <c r="J66" s="4"/>
    </row>
    <row r="67" spans="1:10" s="5" customFormat="1" ht="14.25" x14ac:dyDescent="0.2">
      <c r="A67" s="25" t="s">
        <v>55</v>
      </c>
      <c r="B67" s="26" t="s">
        <v>56</v>
      </c>
      <c r="C67" s="26" t="s">
        <v>9</v>
      </c>
      <c r="D67" s="26" t="s">
        <v>9</v>
      </c>
      <c r="E67" s="38">
        <v>631.05155000000002</v>
      </c>
      <c r="F67" s="27"/>
      <c r="G67" s="27"/>
      <c r="H67" s="27"/>
      <c r="I67" s="27">
        <v>93870.8</v>
      </c>
      <c r="J67" s="27"/>
    </row>
    <row r="68" spans="1:10" s="5" customFormat="1" ht="14.25" x14ac:dyDescent="0.2">
      <c r="A68" s="52" t="s">
        <v>105</v>
      </c>
      <c r="B68" s="26" t="s">
        <v>110</v>
      </c>
      <c r="C68" s="53"/>
      <c r="D68" s="53"/>
      <c r="E68" s="38">
        <v>131.05154999999999</v>
      </c>
      <c r="F68" s="27"/>
      <c r="G68" s="27"/>
      <c r="H68" s="27"/>
      <c r="I68" s="27"/>
      <c r="J68" s="27"/>
    </row>
    <row r="69" spans="1:10" s="5" customFormat="1" ht="14.25" x14ac:dyDescent="0.2">
      <c r="A69" s="41" t="s">
        <v>106</v>
      </c>
      <c r="B69" s="3" t="s">
        <v>110</v>
      </c>
      <c r="C69" s="3" t="s">
        <v>111</v>
      </c>
      <c r="D69" s="53"/>
      <c r="E69" s="38">
        <v>131.05154999999999</v>
      </c>
      <c r="F69" s="27"/>
      <c r="G69" s="27"/>
      <c r="H69" s="27"/>
      <c r="I69" s="27"/>
      <c r="J69" s="27"/>
    </row>
    <row r="70" spans="1:10" s="5" customFormat="1" ht="24" x14ac:dyDescent="0.2">
      <c r="A70" s="41" t="s">
        <v>107</v>
      </c>
      <c r="B70" s="3" t="s">
        <v>110</v>
      </c>
      <c r="C70" s="3" t="s">
        <v>112</v>
      </c>
      <c r="D70" s="53"/>
      <c r="E70" s="39">
        <v>105.05155000000001</v>
      </c>
      <c r="F70" s="27"/>
      <c r="G70" s="27"/>
      <c r="H70" s="27"/>
      <c r="I70" s="27"/>
      <c r="J70" s="27"/>
    </row>
    <row r="71" spans="1:10" s="5" customFormat="1" ht="14.25" x14ac:dyDescent="0.2">
      <c r="A71" s="2" t="s">
        <v>108</v>
      </c>
      <c r="B71" s="3" t="s">
        <v>110</v>
      </c>
      <c r="C71" s="3" t="s">
        <v>114</v>
      </c>
      <c r="D71" s="53"/>
      <c r="E71" s="39">
        <v>-1.0610999999999999</v>
      </c>
      <c r="F71" s="27"/>
      <c r="G71" s="27"/>
      <c r="H71" s="27"/>
      <c r="I71" s="27"/>
      <c r="J71" s="27"/>
    </row>
    <row r="72" spans="1:10" s="5" customFormat="1" ht="39.75" customHeight="1" x14ac:dyDescent="0.2">
      <c r="A72" s="2" t="s">
        <v>109</v>
      </c>
      <c r="B72" s="3" t="s">
        <v>110</v>
      </c>
      <c r="C72" s="3" t="s">
        <v>113</v>
      </c>
      <c r="D72" s="45"/>
      <c r="E72" s="39">
        <v>-1.0610999999999999</v>
      </c>
      <c r="F72" s="27"/>
      <c r="G72" s="27"/>
      <c r="H72" s="27"/>
      <c r="I72" s="27"/>
      <c r="J72" s="27"/>
    </row>
    <row r="73" spans="1:10" s="5" customFormat="1" ht="14.25" x14ac:dyDescent="0.2">
      <c r="A73" s="2" t="s">
        <v>53</v>
      </c>
      <c r="B73" s="3" t="s">
        <v>110</v>
      </c>
      <c r="C73" s="3" t="s">
        <v>113</v>
      </c>
      <c r="D73" s="45" t="s">
        <v>54</v>
      </c>
      <c r="E73" s="39">
        <v>-1.0610999999999999</v>
      </c>
      <c r="F73" s="27"/>
      <c r="G73" s="27"/>
      <c r="H73" s="27"/>
      <c r="I73" s="27"/>
      <c r="J73" s="27"/>
    </row>
    <row r="74" spans="1:10" s="5" customFormat="1" ht="25.5" x14ac:dyDescent="0.2">
      <c r="A74" s="52" t="s">
        <v>138</v>
      </c>
      <c r="B74" s="26" t="s">
        <v>110</v>
      </c>
      <c r="C74" s="54" t="s">
        <v>139</v>
      </c>
      <c r="D74" s="53"/>
      <c r="E74" s="38">
        <v>106.11265</v>
      </c>
      <c r="F74" s="27"/>
      <c r="G74" s="27"/>
      <c r="H74" s="27"/>
      <c r="I74" s="27"/>
      <c r="J74" s="27"/>
    </row>
    <row r="75" spans="1:10" s="5" customFormat="1" ht="14.25" x14ac:dyDescent="0.2">
      <c r="A75" s="2" t="s">
        <v>53</v>
      </c>
      <c r="B75" s="3" t="s">
        <v>110</v>
      </c>
      <c r="C75" s="55" t="s">
        <v>139</v>
      </c>
      <c r="D75" s="45" t="s">
        <v>54</v>
      </c>
      <c r="E75" s="39">
        <v>106.11265</v>
      </c>
      <c r="F75" s="27"/>
      <c r="G75" s="27"/>
      <c r="H75" s="27"/>
      <c r="I75" s="27"/>
      <c r="J75" s="27"/>
    </row>
    <row r="76" spans="1:10" s="5" customFormat="1" ht="22.5" x14ac:dyDescent="0.2">
      <c r="A76" s="2" t="s">
        <v>121</v>
      </c>
      <c r="B76" s="3" t="s">
        <v>110</v>
      </c>
      <c r="C76" s="3" t="s">
        <v>123</v>
      </c>
      <c r="D76" s="45"/>
      <c r="E76" s="39">
        <v>26</v>
      </c>
      <c r="F76" s="27"/>
      <c r="G76" s="27"/>
      <c r="H76" s="27"/>
      <c r="I76" s="27"/>
      <c r="J76" s="27"/>
    </row>
    <row r="77" spans="1:10" s="5" customFormat="1" ht="33.75" x14ac:dyDescent="0.2">
      <c r="A77" s="2" t="s">
        <v>122</v>
      </c>
      <c r="B77" s="3" t="s">
        <v>110</v>
      </c>
      <c r="C77" s="3" t="s">
        <v>124</v>
      </c>
      <c r="D77" s="45"/>
      <c r="E77" s="39">
        <v>26</v>
      </c>
      <c r="F77" s="27"/>
      <c r="G77" s="27"/>
      <c r="H77" s="27"/>
      <c r="I77" s="27"/>
      <c r="J77" s="27"/>
    </row>
    <row r="78" spans="1:10" s="5" customFormat="1" ht="45" x14ac:dyDescent="0.2">
      <c r="A78" s="2" t="s">
        <v>109</v>
      </c>
      <c r="B78" s="3" t="s">
        <v>110</v>
      </c>
      <c r="C78" s="3" t="s">
        <v>125</v>
      </c>
      <c r="D78" s="45"/>
      <c r="E78" s="39">
        <v>26</v>
      </c>
      <c r="F78" s="27"/>
      <c r="G78" s="27"/>
      <c r="H78" s="27"/>
      <c r="I78" s="27"/>
      <c r="J78" s="27"/>
    </row>
    <row r="79" spans="1:10" s="5" customFormat="1" ht="14.25" x14ac:dyDescent="0.2">
      <c r="A79" s="2" t="s">
        <v>53</v>
      </c>
      <c r="B79" s="3" t="s">
        <v>110</v>
      </c>
      <c r="C79" s="3" t="s">
        <v>125</v>
      </c>
      <c r="D79" s="45" t="s">
        <v>54</v>
      </c>
      <c r="E79" s="39">
        <v>26</v>
      </c>
      <c r="F79" s="27"/>
      <c r="G79" s="27"/>
      <c r="H79" s="27"/>
      <c r="I79" s="27"/>
      <c r="J79" s="27"/>
    </row>
    <row r="80" spans="1:10" s="5" customFormat="1" ht="24.75" customHeight="1" x14ac:dyDescent="0.2">
      <c r="A80" s="44" t="s">
        <v>57</v>
      </c>
      <c r="B80" s="26" t="s">
        <v>58</v>
      </c>
      <c r="C80" s="47"/>
      <c r="D80" s="36"/>
      <c r="E80" s="38">
        <v>500</v>
      </c>
      <c r="F80" s="27"/>
      <c r="G80" s="27"/>
      <c r="H80" s="27"/>
      <c r="I80" s="27"/>
      <c r="J80" s="27"/>
    </row>
    <row r="81" spans="1:10" s="5" customFormat="1" ht="23.25" customHeight="1" x14ac:dyDescent="0.2">
      <c r="A81" s="41" t="s">
        <v>82</v>
      </c>
      <c r="B81" s="3" t="s">
        <v>58</v>
      </c>
      <c r="C81" s="37" t="s">
        <v>89</v>
      </c>
      <c r="D81" s="49" t="s">
        <v>9</v>
      </c>
      <c r="E81" s="39">
        <v>500</v>
      </c>
      <c r="F81" s="27"/>
      <c r="G81" s="27"/>
      <c r="H81" s="27"/>
      <c r="I81" s="27"/>
      <c r="J81" s="27"/>
    </row>
    <row r="82" spans="1:10" s="5" customFormat="1" ht="14.25" x14ac:dyDescent="0.2">
      <c r="A82" s="41" t="s">
        <v>83</v>
      </c>
      <c r="B82" s="3" t="s">
        <v>58</v>
      </c>
      <c r="C82" s="37" t="s">
        <v>90</v>
      </c>
      <c r="D82" s="49" t="s">
        <v>9</v>
      </c>
      <c r="E82" s="39">
        <v>500</v>
      </c>
      <c r="F82" s="27"/>
      <c r="G82" s="27"/>
      <c r="H82" s="27"/>
      <c r="I82" s="27"/>
      <c r="J82" s="27"/>
    </row>
    <row r="83" spans="1:10" s="5" customFormat="1" ht="24" x14ac:dyDescent="0.2">
      <c r="A83" s="41" t="s">
        <v>84</v>
      </c>
      <c r="B83" s="3" t="s">
        <v>58</v>
      </c>
      <c r="C83" s="37" t="s">
        <v>91</v>
      </c>
      <c r="D83" s="49" t="s">
        <v>9</v>
      </c>
      <c r="E83" s="39">
        <v>370.37</v>
      </c>
      <c r="F83" s="27"/>
      <c r="G83" s="27"/>
      <c r="H83" s="27"/>
      <c r="I83" s="27"/>
      <c r="J83" s="27"/>
    </row>
    <row r="84" spans="1:10" s="5" customFormat="1" ht="14.25" x14ac:dyDescent="0.2">
      <c r="A84" s="2" t="s">
        <v>53</v>
      </c>
      <c r="B84" s="3" t="s">
        <v>58</v>
      </c>
      <c r="C84" s="37" t="s">
        <v>91</v>
      </c>
      <c r="D84" s="37" t="s">
        <v>54</v>
      </c>
      <c r="E84" s="39">
        <v>370.37</v>
      </c>
      <c r="F84" s="27"/>
      <c r="G84" s="27"/>
      <c r="H84" s="27"/>
      <c r="I84" s="27"/>
      <c r="J84" s="27"/>
    </row>
    <row r="85" spans="1:10" s="5" customFormat="1" ht="40.5" customHeight="1" x14ac:dyDescent="0.2">
      <c r="A85" s="41" t="s">
        <v>85</v>
      </c>
      <c r="B85" s="3" t="s">
        <v>58</v>
      </c>
      <c r="C85" s="37" t="s">
        <v>92</v>
      </c>
      <c r="D85" s="36"/>
      <c r="E85" s="39">
        <v>55.555999999999997</v>
      </c>
      <c r="F85" s="27"/>
      <c r="G85" s="27"/>
      <c r="H85" s="27"/>
      <c r="I85" s="27">
        <v>40900</v>
      </c>
      <c r="J85" s="27"/>
    </row>
    <row r="86" spans="1:10" s="5" customFormat="1" ht="14.25" x14ac:dyDescent="0.2">
      <c r="A86" s="2" t="s">
        <v>53</v>
      </c>
      <c r="B86" s="3" t="s">
        <v>58</v>
      </c>
      <c r="C86" s="37" t="s">
        <v>92</v>
      </c>
      <c r="D86" s="37" t="s">
        <v>54</v>
      </c>
      <c r="E86" s="39">
        <v>55.555999999999997</v>
      </c>
      <c r="F86" s="4"/>
      <c r="G86" s="4"/>
      <c r="H86" s="4"/>
      <c r="I86" s="4">
        <v>40900</v>
      </c>
      <c r="J86" s="4"/>
    </row>
    <row r="87" spans="1:10" s="5" customFormat="1" ht="72" x14ac:dyDescent="0.2">
      <c r="A87" s="43" t="s">
        <v>103</v>
      </c>
      <c r="B87" s="3" t="s">
        <v>58</v>
      </c>
      <c r="C87" s="50" t="s">
        <v>104</v>
      </c>
      <c r="D87" s="37"/>
      <c r="E87" s="39">
        <v>74.073999999999998</v>
      </c>
      <c r="F87" s="4"/>
      <c r="G87" s="4"/>
      <c r="H87" s="4"/>
      <c r="I87" s="4">
        <v>40900</v>
      </c>
      <c r="J87" s="4"/>
    </row>
    <row r="88" spans="1:10" s="5" customFormat="1" ht="18" customHeight="1" x14ac:dyDescent="0.2">
      <c r="A88" s="2" t="s">
        <v>53</v>
      </c>
      <c r="B88" s="3" t="s">
        <v>58</v>
      </c>
      <c r="C88" s="50" t="s">
        <v>104</v>
      </c>
      <c r="D88" s="37" t="s">
        <v>54</v>
      </c>
      <c r="E88" s="39">
        <v>74.073999999999998</v>
      </c>
      <c r="F88" s="4"/>
      <c r="G88" s="4"/>
      <c r="H88" s="4"/>
      <c r="I88" s="4">
        <v>18814</v>
      </c>
      <c r="J88" s="4"/>
    </row>
    <row r="89" spans="1:10" x14ac:dyDescent="0.25">
      <c r="A89" s="57" t="s">
        <v>14</v>
      </c>
      <c r="B89" s="57"/>
      <c r="C89" s="57"/>
      <c r="D89" s="57"/>
      <c r="E89" s="29" t="s">
        <v>126</v>
      </c>
      <c r="F89" s="22"/>
      <c r="G89" s="22"/>
      <c r="H89" s="48">
        <v>6421.9589999999998</v>
      </c>
      <c r="I89" s="22"/>
      <c r="J89" s="22"/>
    </row>
    <row r="90" spans="1:10" x14ac:dyDescent="0.25">
      <c r="A90" s="57" t="s">
        <v>15</v>
      </c>
      <c r="B90" s="57"/>
      <c r="C90" s="57"/>
      <c r="D90" s="57"/>
      <c r="E90" s="29" t="s">
        <v>126</v>
      </c>
      <c r="F90" s="22"/>
      <c r="G90" s="22"/>
      <c r="H90" s="48">
        <v>6421.9589999999998</v>
      </c>
      <c r="I90" s="22"/>
      <c r="J90" s="22"/>
    </row>
  </sheetData>
  <mergeCells count="10">
    <mergeCell ref="A4:J4"/>
    <mergeCell ref="C5:J5"/>
    <mergeCell ref="A89:D89"/>
    <mergeCell ref="A90:D90"/>
    <mergeCell ref="A6:H6"/>
    <mergeCell ref="A8:A9"/>
    <mergeCell ref="B8:B9"/>
    <mergeCell ref="C8:C9"/>
    <mergeCell ref="D8:D9"/>
    <mergeCell ref="E8:H8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2022-06-01T10:56:23Z</cp:lastPrinted>
  <dcterms:created xsi:type="dcterms:W3CDTF">2014-06-17T11:01:50Z</dcterms:created>
  <dcterms:modified xsi:type="dcterms:W3CDTF">2022-06-22T10:36:40Z</dcterms:modified>
</cp:coreProperties>
</file>