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D5" i="1" l="1"/>
  <c r="A6" i="1"/>
  <c r="D4" i="1"/>
  <c r="F8" i="1"/>
  <c r="E8" i="1"/>
</calcChain>
</file>

<file path=xl/sharedStrings.xml><?xml version="1.0" encoding="utf-8"?>
<sst xmlns="http://schemas.openxmlformats.org/spreadsheetml/2006/main" count="156" uniqueCount="97">
  <si>
    <t>Название
Формируется автоматически</t>
  </si>
  <si>
    <t>Название</t>
  </si>
  <si>
    <t>Формула
Целевая строка</t>
  </si>
  <si>
    <t>Целевая строка</t>
  </si>
  <si>
    <t>ВР
Код</t>
  </si>
  <si>
    <t>Код ВР</t>
  </si>
  <si>
    <t/>
  </si>
  <si>
    <t>тыс.руб.</t>
  </si>
  <si>
    <t>Наименование расходов</t>
  </si>
  <si>
    <t>Целевая статья</t>
  </si>
  <si>
    <t>Вид расходов</t>
  </si>
  <si>
    <t>Итого</t>
  </si>
  <si>
    <t>Всего расходов</t>
  </si>
  <si>
    <t>Всего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</si>
  <si>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</si>
  <si>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Ведомства=000;
ФКР=0000;
Балансировка бюджета=20;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</si>
  <si>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бюджета=21;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</si>
  <si>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бюджета=22;
Узлы=19;</t>
  </si>
  <si>
    <t>Прочая закупка товаров, работ и услуг</t>
  </si>
  <si>
    <t>244</t>
  </si>
  <si>
    <t>Муниципальная программа "Развитие образования и воспитание"</t>
  </si>
  <si>
    <t>0100000000</t>
  </si>
  <si>
    <t>Субсидии бюджетным учреждениям на иные цели</t>
  </si>
  <si>
    <t>612</t>
  </si>
  <si>
    <t>Муниципальная программа "Муниципальное хозяйство"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</si>
  <si>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</si>
  <si>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</si>
  <si>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</si>
  <si>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Муниципальная программа "Муниципальное управление"</t>
  </si>
  <si>
    <t>0900000000</t>
  </si>
  <si>
    <t>к решению Совета депутатов</t>
  </si>
  <si>
    <t>Изменения в приложение № 5</t>
  </si>
  <si>
    <t xml:space="preserve">Сумма изменения 2022 г. </t>
  </si>
  <si>
    <t>270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</si>
  <si>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</si>
  <si>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</si>
  <si>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0750062530</t>
  </si>
  <si>
    <t>811</t>
  </si>
  <si>
    <t>Непрограммные направления деятельности</t>
  </si>
  <si>
    <t>9900000000</t>
  </si>
  <si>
    <t>Инициативное бюджетирование</t>
  </si>
  <si>
    <t>Прочие мероприятия по благоустройству городских округов и поселений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</si>
  <si>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 за счет средств в рамках реализации проектов инициативного бюджетирования</t>
  </si>
  <si>
    <t>9900166770</t>
  </si>
  <si>
    <t>Муниципальная программа "Развитие культуры"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</si>
  <si>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</si>
  <si>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0300000000</t>
  </si>
  <si>
    <t>Подпрограмма "Благоустройство и охрана окружающей среды"</t>
  </si>
  <si>
    <t>Мероприятия по благоустройству населенных пунктов и охране окружающей среды</t>
  </si>
  <si>
    <t>0740000000</t>
  </si>
  <si>
    <t>0740100000</t>
  </si>
  <si>
    <t>0740162330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</si>
  <si>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</si>
  <si>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</si>
  <si>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0320000000</t>
  </si>
  <si>
    <t>0320100000</t>
  </si>
  <si>
    <t>Подпрограмма "Развитие общего образования"</t>
  </si>
  <si>
    <t>Предоставление общего образования</t>
  </si>
  <si>
    <t>Поддержка мер по обеспечению сбалансированности бюджетов</t>
  </si>
  <si>
    <t>0120000000</t>
  </si>
  <si>
    <t>0120100000</t>
  </si>
  <si>
    <t>0120104220</t>
  </si>
  <si>
    <t>0120166770</t>
  </si>
  <si>
    <t>9901000000</t>
  </si>
  <si>
    <t>0320104220</t>
  </si>
  <si>
    <t>Подпрограмма "Создание условий для реализации муниципальной программы"</t>
  </si>
  <si>
    <t>Мероприятия по комплексному обслуживанию муниципальных учреждений</t>
  </si>
  <si>
    <t>0340000000</t>
  </si>
  <si>
    <t>0340200000</t>
  </si>
  <si>
    <t>0340266770</t>
  </si>
  <si>
    <t>5466,79411</t>
  </si>
  <si>
    <t>Подпрограмма "Содержание и развитие коммунальной инфаструктуры"</t>
  </si>
  <si>
    <t>Мероприятия по строительству, реконструкции, капитальному ремонту сетей инженерных коммуникаций</t>
  </si>
  <si>
    <t>Дотации для стимулирования развития муниципальных образований</t>
  </si>
  <si>
    <t>0730000000</t>
  </si>
  <si>
    <t>0730100000</t>
  </si>
  <si>
    <t>0730104230</t>
  </si>
  <si>
    <t>Подпрограмма "Содержание и развитие жилищного хозяйства"</t>
  </si>
  <si>
    <t>Мероприятия, направленные на содержание и развитие жилищного хозяйства</t>
  </si>
  <si>
    <t>0720000000</t>
  </si>
  <si>
    <t>0720100000</t>
  </si>
  <si>
    <t>0720104220</t>
  </si>
  <si>
    <t>0740104220</t>
  </si>
  <si>
    <t>396,5</t>
  </si>
  <si>
    <t>Мероприятия в области дорожного хозяйства и безопасности дорожного движения</t>
  </si>
  <si>
    <t>Капитальный ремонт, ремонт и содержание  автомобильных дорог общего пользования местного значения</t>
  </si>
  <si>
    <t>0750100000</t>
  </si>
  <si>
    <t>0750162510</t>
  </si>
  <si>
    <t>Подпрограмма "Управление муниципальными финансами"</t>
  </si>
  <si>
    <t>Обслуживание муниципального долга</t>
  </si>
  <si>
    <t>Процентные платежи по муниципальному долгу</t>
  </si>
  <si>
    <t>0920000000</t>
  </si>
  <si>
    <t>0920200000</t>
  </si>
  <si>
    <t>0920260070</t>
  </si>
  <si>
    <t>730</t>
  </si>
  <si>
    <t>Организация временной занятости несовершеннолетних граждан в возрасте от 14 до 18 лет в муниципальном образовании "Киясовский район"</t>
  </si>
  <si>
    <t>9900061740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</si>
</sst>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5">
    <xf numFmtId="0" fontId="0" fillId="0" borderId="0" xfId="0"/>
    <xf numFmtId="49" fontId="0" fillId="0" borderId="0" xfId="0" applyNumberFormat="1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right"/>
    </xf>
    <xf numFmtId="0" fontId="0" fillId="0" borderId="0" xfId="0" applyFill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8" fillId="0" borderId="0" xfId="0" applyNumberFormat="1" applyFont="1"/>
    <xf numFmtId="0" fontId="8" fillId="0" borderId="0" xfId="0" applyNumberFormat="1" applyFont="1" applyAlignment="1"/>
    <xf numFmtId="0" fontId="9" fillId="0" borderId="0" xfId="0" applyNumberFormat="1" applyFont="1" applyAlignment="1">
      <alignment horizontal="right"/>
    </xf>
    <xf numFmtId="0" fontId="6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/>
    <xf numFmtId="0" fontId="7" fillId="0" borderId="1" xfId="0" applyFont="1" applyFill="1" applyBorder="1" applyAlignment="1" applyProtection="1">
      <alignment shrinkToFit="1"/>
      <protection locked="0"/>
    </xf>
    <xf numFmtId="49" fontId="10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0" fontId="10" fillId="0" borderId="1" xfId="0" applyNumberFormat="1" applyFont="1" applyFill="1" applyBorder="1" applyAlignment="1">
      <alignment wrapText="1"/>
    </xf>
    <xf numFmtId="0" fontId="10" fillId="0" borderId="1" xfId="0" quotePrefix="1" applyFont="1" applyBorder="1" applyAlignment="1">
      <alignment shrinkToFit="1"/>
    </xf>
    <xf numFmtId="0" fontId="2" fillId="0" borderId="1" xfId="0" quotePrefix="1" applyFont="1" applyBorder="1" applyAlignment="1">
      <alignment shrinkToFit="1"/>
    </xf>
    <xf numFmtId="0" fontId="7" fillId="0" borderId="1" xfId="0" quotePrefix="1" applyFont="1" applyBorder="1" applyAlignment="1">
      <alignment shrinkToFit="1"/>
    </xf>
    <xf numFmtId="49" fontId="2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10" fillId="0" borderId="1" xfId="0" applyNumberFormat="1" applyFont="1" applyBorder="1" applyAlignment="1">
      <alignment wrapText="1"/>
    </xf>
    <xf numFmtId="49" fontId="7" fillId="0" borderId="1" xfId="0" quotePrefix="1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164" fontId="1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164" fontId="10" fillId="0" borderId="1" xfId="0" quotePrefix="1" applyNumberFormat="1" applyFont="1" applyBorder="1" applyAlignment="1">
      <alignment wrapText="1"/>
    </xf>
    <xf numFmtId="0" fontId="3" fillId="0" borderId="0" xfId="0" applyFont="1" applyFill="1" applyAlignment="1">
      <alignment wrapText="1"/>
    </xf>
    <xf numFmtId="0" fontId="10" fillId="0" borderId="1" xfId="0" quotePrefix="1" applyNumberFormat="1" applyFont="1" applyBorder="1" applyAlignment="1">
      <alignment wrapText="1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F61"/>
  <sheetViews>
    <sheetView tabSelected="1" topLeftCell="A2" zoomScale="130" zoomScaleNormal="130" workbookViewId="0">
      <selection activeCell="B63" sqref="B63"/>
    </sheetView>
  </sheetViews>
  <sheetFormatPr defaultRowHeight="15" x14ac:dyDescent="0.25"/>
  <cols>
    <col min="1" max="1" width="62.140625" style="1" customWidth="1"/>
    <col min="2" max="2" width="11.85546875" style="1" customWidth="1"/>
    <col min="3" max="3" width="5.85546875" style="1" customWidth="1"/>
    <col min="4" max="4" width="10.42578125" customWidth="1"/>
    <col min="5" max="6" width="8" style="9" hidden="1" customWidth="1"/>
  </cols>
  <sheetData>
    <row r="1" spans="1:6" s="5" customFormat="1" ht="12.75" hidden="1" customHeight="1" x14ac:dyDescent="0.2">
      <c r="A1" s="2"/>
      <c r="B1" s="3"/>
      <c r="C1" s="3"/>
      <c r="D1" s="4"/>
      <c r="E1" s="4"/>
      <c r="F1" s="4"/>
    </row>
    <row r="2" spans="1:6" ht="12.75" customHeight="1" x14ac:dyDescent="0.25">
      <c r="A2" s="6"/>
      <c r="B2" s="29"/>
      <c r="C2" s="7"/>
      <c r="D2" s="8" t="s">
        <v>31</v>
      </c>
    </row>
    <row r="3" spans="1:6" ht="12.75" customHeight="1" x14ac:dyDescent="0.25">
      <c r="A3" s="29"/>
      <c r="B3" s="10"/>
      <c r="C3" s="10"/>
      <c r="D3" s="11" t="s">
        <v>30</v>
      </c>
    </row>
    <row r="4" spans="1:6" ht="12.75" customHeight="1" x14ac:dyDescent="0.25">
      <c r="A4" s="12"/>
      <c r="B4" s="12"/>
      <c r="C4" s="12"/>
      <c r="D4" s="13" t="str">
        <f>"муниципального образования ""Муниципальный округ "&amp;RIGHT(D10,LEN(D10)-FIND("%",D10,1))&amp;" Удмуртской Республики"""</f>
        <v>муниципального образования "Муниципальный округ Киясовский район Удмуртской Республики"</v>
      </c>
    </row>
    <row r="5" spans="1:6" ht="12.75" customHeight="1" x14ac:dyDescent="0.25">
      <c r="A5" s="6"/>
      <c r="B5" s="30"/>
      <c r="C5" s="30"/>
      <c r="D5" s="31" t="str">
        <f>"от 27 декабря "&amp;VALUE(MID(D10,FIND("Проект",D10,1)+7,4))-1&amp;" года  № 96"</f>
        <v>от 27 декабря 2021 года  № 96</v>
      </c>
    </row>
    <row r="6" spans="1:6" ht="96.75" customHeight="1" x14ac:dyDescent="0.25">
      <c r="A6" s="53" t="str">
        <f>"Предельные ассигнования из бюджета муниципального образования ""Муниципальный округ "&amp;RIGHT(D10,LEN(D10)-FIND("%",D10,1))&amp;" Удмуртской Республики"" на "&amp;MID(D10,FIND("Проект",D10,1)+7,4)&amp;" год"&amp;"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Федерации"</f>
        <v>Предельные ассигнования из бюджета муниципального образования "Муниципальный округ Киясовский район Удмуртской Республики" на 2022 год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</v>
      </c>
      <c r="B6" s="53"/>
      <c r="C6" s="53"/>
      <c r="D6" s="53"/>
    </row>
    <row r="7" spans="1:6" ht="12.75" customHeight="1" x14ac:dyDescent="0.25">
      <c r="A7" s="6"/>
      <c r="B7" s="6"/>
      <c r="C7" s="6"/>
      <c r="D7" s="14" t="s">
        <v>7</v>
      </c>
      <c r="E7" s="14"/>
      <c r="F7" s="14"/>
    </row>
    <row r="8" spans="1:6" s="19" customFormat="1" ht="54.75" customHeight="1" x14ac:dyDescent="0.2">
      <c r="A8" s="15" t="s">
        <v>8</v>
      </c>
      <c r="B8" s="16" t="s">
        <v>9</v>
      </c>
      <c r="C8" s="16" t="s">
        <v>10</v>
      </c>
      <c r="D8" s="17" t="s">
        <v>32</v>
      </c>
      <c r="E8" s="18" t="str">
        <f>MID(E10,FIND("Проект",E10,1)+7,4)&amp;" ББ="&amp;LEFT(RIGHT(E9,12),2)</f>
        <v>2022 ББ=20</v>
      </c>
      <c r="F8" s="18" t="str">
        <f>MID(F10,FIND("Проект",F10,1)+7,4)&amp;" ББ="&amp;LEFT(RIGHT(F9,12),2)</f>
        <v>2022 ББ=22</v>
      </c>
    </row>
    <row r="9" spans="1:6" s="23" customFormat="1" ht="12" hidden="1" customHeight="1" x14ac:dyDescent="0.25">
      <c r="A9" s="20" t="s">
        <v>0</v>
      </c>
      <c r="B9" s="20" t="s">
        <v>2</v>
      </c>
      <c r="C9" s="20" t="s">
        <v>4</v>
      </c>
      <c r="D9" s="21" t="s">
        <v>16</v>
      </c>
      <c r="E9" s="22" t="s">
        <v>15</v>
      </c>
      <c r="F9" s="22" t="s">
        <v>17</v>
      </c>
    </row>
    <row r="10" spans="1:6" s="5" customFormat="1" ht="35.25" hidden="1" customHeight="1" x14ac:dyDescent="0.2">
      <c r="A10" s="24" t="s">
        <v>1</v>
      </c>
      <c r="B10" s="24" t="s">
        <v>3</v>
      </c>
      <c r="C10" s="24" t="s">
        <v>5</v>
      </c>
      <c r="D10" s="25" t="s">
        <v>14</v>
      </c>
      <c r="E10" s="26" t="s">
        <v>14</v>
      </c>
      <c r="F10" s="26" t="s">
        <v>14</v>
      </c>
    </row>
    <row r="11" spans="1:6" s="5" customFormat="1" ht="14.25" hidden="1" x14ac:dyDescent="0.2">
      <c r="A11" s="32" t="s">
        <v>13</v>
      </c>
      <c r="B11" s="33" t="s">
        <v>6</v>
      </c>
      <c r="C11" s="33" t="s">
        <v>6</v>
      </c>
      <c r="D11" s="34">
        <v>409549.5</v>
      </c>
      <c r="E11" s="34">
        <v>409549.5</v>
      </c>
      <c r="F11" s="34"/>
    </row>
    <row r="12" spans="1:6" s="5" customFormat="1" ht="14.25" x14ac:dyDescent="0.2">
      <c r="A12" s="32" t="s">
        <v>20</v>
      </c>
      <c r="B12" s="33" t="s">
        <v>21</v>
      </c>
      <c r="C12" s="33"/>
      <c r="D12" s="34">
        <v>911.71259999999995</v>
      </c>
      <c r="E12" s="34"/>
      <c r="F12" s="34"/>
    </row>
    <row r="13" spans="1:6" s="5" customFormat="1" ht="14.25" x14ac:dyDescent="0.2">
      <c r="A13" s="50" t="s">
        <v>56</v>
      </c>
      <c r="B13" s="45" t="s">
        <v>59</v>
      </c>
      <c r="C13" s="45" t="s">
        <v>6</v>
      </c>
      <c r="D13" s="41">
        <v>911.71259999999995</v>
      </c>
      <c r="E13" s="34"/>
      <c r="F13" s="34"/>
    </row>
    <row r="14" spans="1:6" s="5" customFormat="1" ht="14.25" x14ac:dyDescent="0.2">
      <c r="A14" s="50" t="s">
        <v>57</v>
      </c>
      <c r="B14" s="45" t="s">
        <v>60</v>
      </c>
      <c r="C14" s="45" t="s">
        <v>6</v>
      </c>
      <c r="D14" s="41">
        <v>911.71259999999995</v>
      </c>
      <c r="E14" s="34"/>
      <c r="F14" s="34"/>
    </row>
    <row r="15" spans="1:6" s="5" customFormat="1" ht="14.25" x14ac:dyDescent="0.2">
      <c r="A15" s="50" t="s">
        <v>58</v>
      </c>
      <c r="B15" s="45" t="s">
        <v>61</v>
      </c>
      <c r="C15" s="45" t="s">
        <v>6</v>
      </c>
      <c r="D15" s="41">
        <v>727.71259999999995</v>
      </c>
      <c r="E15" s="34"/>
      <c r="F15" s="34"/>
    </row>
    <row r="16" spans="1:6" s="5" customFormat="1" ht="14.25" x14ac:dyDescent="0.2">
      <c r="A16" s="48" t="s">
        <v>18</v>
      </c>
      <c r="B16" s="49" t="s">
        <v>61</v>
      </c>
      <c r="C16" s="49" t="s">
        <v>19</v>
      </c>
      <c r="D16" s="40">
        <v>727.71259999999995</v>
      </c>
      <c r="E16" s="34"/>
      <c r="F16" s="34"/>
    </row>
    <row r="17" spans="1:6" s="5" customFormat="1" ht="36" x14ac:dyDescent="0.2">
      <c r="A17" s="50" t="s">
        <v>45</v>
      </c>
      <c r="B17" s="45" t="s">
        <v>62</v>
      </c>
      <c r="C17" s="45"/>
      <c r="D17" s="41">
        <v>184</v>
      </c>
      <c r="E17" s="34"/>
      <c r="F17" s="34"/>
    </row>
    <row r="18" spans="1:6" s="5" customFormat="1" ht="14.25" x14ac:dyDescent="0.2">
      <c r="A18" s="48" t="s">
        <v>18</v>
      </c>
      <c r="B18" s="49" t="s">
        <v>62</v>
      </c>
      <c r="C18" s="42" t="s">
        <v>19</v>
      </c>
      <c r="D18" s="40">
        <v>184</v>
      </c>
      <c r="E18" s="34"/>
      <c r="F18" s="34"/>
    </row>
    <row r="19" spans="1:6" s="5" customFormat="1" ht="14.25" x14ac:dyDescent="0.2">
      <c r="A19" s="38" t="s">
        <v>44</v>
      </c>
      <c r="B19" s="33" t="s">
        <v>46</v>
      </c>
      <c r="C19" s="45"/>
      <c r="D19" s="41">
        <v>475</v>
      </c>
      <c r="E19" s="4"/>
      <c r="F19" s="4"/>
    </row>
    <row r="20" spans="1:6" s="5" customFormat="1" ht="24" x14ac:dyDescent="0.2">
      <c r="A20" s="50" t="s">
        <v>52</v>
      </c>
      <c r="B20" s="45" t="s">
        <v>54</v>
      </c>
      <c r="C20" s="45"/>
      <c r="D20" s="41">
        <v>350</v>
      </c>
      <c r="E20" s="4"/>
      <c r="F20" s="4"/>
    </row>
    <row r="21" spans="1:6" s="5" customFormat="1" ht="24" x14ac:dyDescent="0.2">
      <c r="A21" s="50" t="s">
        <v>53</v>
      </c>
      <c r="B21" s="45" t="s">
        <v>55</v>
      </c>
      <c r="C21" s="45"/>
      <c r="D21" s="41">
        <v>350</v>
      </c>
      <c r="E21" s="4"/>
      <c r="F21" s="4"/>
    </row>
    <row r="22" spans="1:6" s="5" customFormat="1" ht="14.25" x14ac:dyDescent="0.2">
      <c r="A22" s="50" t="s">
        <v>58</v>
      </c>
      <c r="B22" s="45" t="s">
        <v>64</v>
      </c>
      <c r="C22" s="43"/>
      <c r="D22" s="41">
        <v>350</v>
      </c>
      <c r="E22" s="4"/>
      <c r="F22" s="4"/>
    </row>
    <row r="23" spans="1:6" s="5" customFormat="1" ht="14.25" x14ac:dyDescent="0.2">
      <c r="A23" s="2" t="s">
        <v>22</v>
      </c>
      <c r="B23" s="49" t="s">
        <v>64</v>
      </c>
      <c r="C23" s="42" t="s">
        <v>23</v>
      </c>
      <c r="D23" s="40">
        <v>350</v>
      </c>
      <c r="E23" s="4"/>
      <c r="F23" s="4"/>
    </row>
    <row r="24" spans="1:6" s="5" customFormat="1" ht="24" x14ac:dyDescent="0.2">
      <c r="A24" s="50" t="s">
        <v>65</v>
      </c>
      <c r="B24" s="45" t="s">
        <v>67</v>
      </c>
      <c r="C24" s="45" t="s">
        <v>6</v>
      </c>
      <c r="D24" s="41">
        <v>125</v>
      </c>
      <c r="E24" s="4"/>
      <c r="F24" s="4"/>
    </row>
    <row r="25" spans="1:6" s="5" customFormat="1" ht="18.75" customHeight="1" x14ac:dyDescent="0.2">
      <c r="A25" s="50" t="s">
        <v>66</v>
      </c>
      <c r="B25" s="45" t="s">
        <v>68</v>
      </c>
      <c r="C25" s="45" t="s">
        <v>6</v>
      </c>
      <c r="D25" s="41">
        <v>125</v>
      </c>
      <c r="E25" s="4"/>
      <c r="F25" s="4"/>
    </row>
    <row r="26" spans="1:6" s="5" customFormat="1" ht="36" x14ac:dyDescent="0.2">
      <c r="A26" s="50" t="s">
        <v>45</v>
      </c>
      <c r="B26" s="45" t="s">
        <v>69</v>
      </c>
      <c r="C26" s="45" t="s">
        <v>6</v>
      </c>
      <c r="D26" s="41">
        <v>125</v>
      </c>
      <c r="E26" s="4"/>
      <c r="F26" s="4"/>
    </row>
    <row r="27" spans="1:6" s="5" customFormat="1" ht="14.25" x14ac:dyDescent="0.2">
      <c r="A27" s="2" t="s">
        <v>22</v>
      </c>
      <c r="B27" s="49" t="s">
        <v>69</v>
      </c>
      <c r="C27" s="42" t="s">
        <v>23</v>
      </c>
      <c r="D27" s="40">
        <v>125</v>
      </c>
      <c r="E27" s="4"/>
      <c r="F27" s="4"/>
    </row>
    <row r="28" spans="1:6" s="5" customFormat="1" ht="14.25" x14ac:dyDescent="0.2">
      <c r="A28" s="32" t="s">
        <v>24</v>
      </c>
      <c r="B28" s="33" t="s">
        <v>25</v>
      </c>
      <c r="C28" s="3" t="s">
        <v>6</v>
      </c>
      <c r="D28" s="36" t="s">
        <v>70</v>
      </c>
      <c r="E28" s="4"/>
      <c r="F28" s="4"/>
    </row>
    <row r="29" spans="1:6" s="5" customFormat="1" ht="14.25" x14ac:dyDescent="0.2">
      <c r="A29" s="44" t="s">
        <v>77</v>
      </c>
      <c r="B29" s="43" t="s">
        <v>79</v>
      </c>
      <c r="C29" s="45" t="s">
        <v>6</v>
      </c>
      <c r="D29" s="41">
        <v>4130.2941099999998</v>
      </c>
      <c r="E29" s="4"/>
      <c r="F29" s="4"/>
    </row>
    <row r="30" spans="1:6" s="5" customFormat="1" ht="24" x14ac:dyDescent="0.2">
      <c r="A30" s="44" t="s">
        <v>78</v>
      </c>
      <c r="B30" s="43" t="s">
        <v>80</v>
      </c>
      <c r="C30" s="45" t="s">
        <v>6</v>
      </c>
      <c r="D30" s="41">
        <v>4130.2941099999998</v>
      </c>
      <c r="E30" s="4"/>
      <c r="F30" s="4"/>
    </row>
    <row r="31" spans="1:6" s="5" customFormat="1" ht="14.25" x14ac:dyDescent="0.2">
      <c r="A31" s="50" t="s">
        <v>58</v>
      </c>
      <c r="B31" s="33" t="s">
        <v>81</v>
      </c>
      <c r="C31" s="43"/>
      <c r="D31" s="41">
        <v>4130.2941099999998</v>
      </c>
      <c r="E31" s="4"/>
      <c r="F31" s="4"/>
    </row>
    <row r="32" spans="1:6" s="5" customFormat="1" ht="14.25" x14ac:dyDescent="0.2">
      <c r="A32" s="48" t="s">
        <v>18</v>
      </c>
      <c r="B32" s="3" t="s">
        <v>81</v>
      </c>
      <c r="C32" s="42" t="s">
        <v>19</v>
      </c>
      <c r="D32" s="40">
        <v>4130.2941099999998</v>
      </c>
      <c r="E32" s="4"/>
      <c r="F32" s="4"/>
    </row>
    <row r="33" spans="1:6" s="5" customFormat="1" ht="14.25" x14ac:dyDescent="0.2">
      <c r="A33" s="32" t="s">
        <v>71</v>
      </c>
      <c r="B33" s="33" t="s">
        <v>74</v>
      </c>
      <c r="C33" s="43"/>
      <c r="D33" s="41">
        <v>200</v>
      </c>
      <c r="E33" s="4"/>
      <c r="F33" s="4"/>
    </row>
    <row r="34" spans="1:6" s="5" customFormat="1" ht="21.75" x14ac:dyDescent="0.2">
      <c r="A34" s="32" t="s">
        <v>72</v>
      </c>
      <c r="B34" s="33" t="s">
        <v>75</v>
      </c>
      <c r="C34" s="43"/>
      <c r="D34" s="41">
        <v>200</v>
      </c>
      <c r="E34" s="4"/>
      <c r="F34" s="4"/>
    </row>
    <row r="35" spans="1:6" s="5" customFormat="1" ht="14.25" x14ac:dyDescent="0.2">
      <c r="A35" s="50" t="s">
        <v>73</v>
      </c>
      <c r="B35" s="33" t="s">
        <v>76</v>
      </c>
      <c r="C35" s="43"/>
      <c r="D35" s="41">
        <v>200</v>
      </c>
      <c r="E35" s="4"/>
      <c r="F35" s="4"/>
    </row>
    <row r="36" spans="1:6" s="5" customFormat="1" ht="14.25" x14ac:dyDescent="0.2">
      <c r="A36" s="48" t="s">
        <v>18</v>
      </c>
      <c r="B36" s="3" t="s">
        <v>76</v>
      </c>
      <c r="C36" s="42" t="s">
        <v>19</v>
      </c>
      <c r="D36" s="40">
        <v>200</v>
      </c>
      <c r="E36" s="4"/>
      <c r="F36" s="4"/>
    </row>
    <row r="37" spans="1:6" s="5" customFormat="1" ht="14.25" x14ac:dyDescent="0.2">
      <c r="A37" s="32" t="s">
        <v>47</v>
      </c>
      <c r="B37" s="33" t="s">
        <v>49</v>
      </c>
      <c r="C37" s="43"/>
      <c r="D37" s="41">
        <v>740</v>
      </c>
      <c r="E37" s="4"/>
      <c r="F37" s="4"/>
    </row>
    <row r="38" spans="1:6" s="5" customFormat="1" ht="21.75" x14ac:dyDescent="0.2">
      <c r="A38" s="32" t="s">
        <v>48</v>
      </c>
      <c r="B38" s="33" t="s">
        <v>50</v>
      </c>
      <c r="C38" s="43"/>
      <c r="D38" s="41">
        <v>740</v>
      </c>
      <c r="E38" s="4"/>
      <c r="F38" s="4"/>
    </row>
    <row r="39" spans="1:6" s="5" customFormat="1" ht="14.25" x14ac:dyDescent="0.2">
      <c r="A39" s="50" t="s">
        <v>58</v>
      </c>
      <c r="B39" s="33" t="s">
        <v>82</v>
      </c>
      <c r="C39" s="43"/>
      <c r="D39" s="41">
        <v>600</v>
      </c>
      <c r="E39" s="4"/>
      <c r="F39" s="4"/>
    </row>
    <row r="40" spans="1:6" s="5" customFormat="1" ht="14.25" x14ac:dyDescent="0.2">
      <c r="A40" s="48" t="s">
        <v>18</v>
      </c>
      <c r="B40" s="3" t="s">
        <v>82</v>
      </c>
      <c r="C40" s="42" t="s">
        <v>19</v>
      </c>
      <c r="D40" s="40">
        <v>600</v>
      </c>
      <c r="E40" s="4"/>
      <c r="F40" s="4"/>
    </row>
    <row r="41" spans="1:6" s="5" customFormat="1" ht="14.25" x14ac:dyDescent="0.2">
      <c r="A41" s="32" t="s">
        <v>41</v>
      </c>
      <c r="B41" s="33" t="s">
        <v>51</v>
      </c>
      <c r="C41" s="33" t="s">
        <v>6</v>
      </c>
      <c r="D41" s="41">
        <v>140</v>
      </c>
      <c r="E41" s="4"/>
      <c r="F41" s="4"/>
    </row>
    <row r="42" spans="1:6" s="5" customFormat="1" ht="14.25" x14ac:dyDescent="0.2">
      <c r="A42" s="2" t="s">
        <v>18</v>
      </c>
      <c r="B42" s="3" t="s">
        <v>51</v>
      </c>
      <c r="C42" s="3" t="s">
        <v>19</v>
      </c>
      <c r="D42" s="40">
        <v>140</v>
      </c>
      <c r="E42" s="4"/>
      <c r="F42" s="4"/>
    </row>
    <row r="43" spans="1:6" s="5" customFormat="1" ht="21.75" x14ac:dyDescent="0.2">
      <c r="A43" s="32" t="s">
        <v>26</v>
      </c>
      <c r="B43" s="33" t="s">
        <v>27</v>
      </c>
      <c r="C43" s="3" t="s">
        <v>6</v>
      </c>
      <c r="D43" s="36" t="s">
        <v>83</v>
      </c>
      <c r="E43" s="4"/>
      <c r="F43" s="4"/>
    </row>
    <row r="44" spans="1:6" s="5" customFormat="1" ht="27.75" customHeight="1" x14ac:dyDescent="0.2">
      <c r="A44" s="32" t="s">
        <v>34</v>
      </c>
      <c r="B44" s="33" t="s">
        <v>36</v>
      </c>
      <c r="C44" s="33" t="s">
        <v>6</v>
      </c>
      <c r="D44" s="36" t="s">
        <v>33</v>
      </c>
      <c r="E44" s="4"/>
      <c r="F44" s="4"/>
    </row>
    <row r="45" spans="1:6" s="5" customFormat="1" ht="33.75" x14ac:dyDescent="0.2">
      <c r="A45" s="2" t="s">
        <v>35</v>
      </c>
      <c r="B45" s="3" t="s">
        <v>36</v>
      </c>
      <c r="C45" s="46" t="s">
        <v>37</v>
      </c>
      <c r="D45" s="37" t="s">
        <v>33</v>
      </c>
      <c r="E45" s="4"/>
      <c r="F45" s="4"/>
    </row>
    <row r="46" spans="1:6" s="5" customFormat="1" ht="24" x14ac:dyDescent="0.2">
      <c r="A46" s="50" t="s">
        <v>84</v>
      </c>
      <c r="B46" s="45" t="s">
        <v>86</v>
      </c>
      <c r="C46" s="51"/>
      <c r="D46" s="41">
        <v>126.5</v>
      </c>
      <c r="E46" s="4"/>
      <c r="F46" s="4"/>
    </row>
    <row r="47" spans="1:6" s="5" customFormat="1" ht="24" x14ac:dyDescent="0.2">
      <c r="A47" s="50" t="s">
        <v>85</v>
      </c>
      <c r="B47" s="45" t="s">
        <v>87</v>
      </c>
      <c r="C47" s="45" t="s">
        <v>6</v>
      </c>
      <c r="D47" s="41">
        <v>126.5</v>
      </c>
      <c r="E47" s="4"/>
      <c r="F47" s="4"/>
    </row>
    <row r="48" spans="1:6" s="5" customFormat="1" ht="14.25" x14ac:dyDescent="0.2">
      <c r="A48" s="48" t="s">
        <v>18</v>
      </c>
      <c r="B48" s="49" t="s">
        <v>87</v>
      </c>
      <c r="C48" s="49" t="s">
        <v>19</v>
      </c>
      <c r="D48" s="40">
        <v>126.5</v>
      </c>
      <c r="E48" s="4"/>
      <c r="F48" s="4"/>
    </row>
    <row r="49" spans="1:6" s="5" customFormat="1" ht="14.25" x14ac:dyDescent="0.2">
      <c r="A49" s="32" t="s">
        <v>28</v>
      </c>
      <c r="B49" s="33" t="s">
        <v>29</v>
      </c>
      <c r="C49" s="47" t="s">
        <v>6</v>
      </c>
      <c r="D49" s="34">
        <v>-1400</v>
      </c>
      <c r="E49" s="34"/>
      <c r="F49" s="34"/>
    </row>
    <row r="50" spans="1:6" s="5" customFormat="1" ht="14.25" x14ac:dyDescent="0.2">
      <c r="A50" s="50" t="s">
        <v>88</v>
      </c>
      <c r="B50" s="45" t="s">
        <v>91</v>
      </c>
      <c r="C50" s="45" t="s">
        <v>6</v>
      </c>
      <c r="D50" s="41">
        <v>-1400</v>
      </c>
      <c r="E50" s="34"/>
      <c r="F50" s="34"/>
    </row>
    <row r="51" spans="1:6" s="5" customFormat="1" ht="14.25" x14ac:dyDescent="0.2">
      <c r="A51" s="50" t="s">
        <v>89</v>
      </c>
      <c r="B51" s="45" t="s">
        <v>92</v>
      </c>
      <c r="C51" s="45" t="s">
        <v>6</v>
      </c>
      <c r="D51" s="41">
        <v>-1400</v>
      </c>
      <c r="E51" s="34"/>
      <c r="F51" s="34"/>
    </row>
    <row r="52" spans="1:6" s="5" customFormat="1" ht="14.25" x14ac:dyDescent="0.2">
      <c r="A52" s="50" t="s">
        <v>90</v>
      </c>
      <c r="B52" s="45" t="s">
        <v>93</v>
      </c>
      <c r="C52" s="45" t="s">
        <v>6</v>
      </c>
      <c r="D52" s="41">
        <v>-1400</v>
      </c>
      <c r="E52" s="34"/>
      <c r="F52" s="34"/>
    </row>
    <row r="53" spans="1:6" s="5" customFormat="1" ht="14.25" x14ac:dyDescent="0.2">
      <c r="A53" s="48" t="s">
        <v>89</v>
      </c>
      <c r="B53" s="49" t="s">
        <v>93</v>
      </c>
      <c r="C53" s="49" t="s">
        <v>94</v>
      </c>
      <c r="D53" s="40">
        <v>-1400</v>
      </c>
      <c r="E53" s="4"/>
      <c r="F53" s="4"/>
    </row>
    <row r="54" spans="1:6" s="5" customFormat="1" ht="14.25" x14ac:dyDescent="0.2">
      <c r="A54" s="32" t="s">
        <v>38</v>
      </c>
      <c r="B54" s="35" t="s">
        <v>39</v>
      </c>
      <c r="C54" s="35"/>
      <c r="D54" s="39">
        <v>917.7</v>
      </c>
      <c r="E54" s="34"/>
      <c r="F54" s="34"/>
    </row>
    <row r="55" spans="1:6" s="5" customFormat="1" ht="24" x14ac:dyDescent="0.2">
      <c r="A55" s="50" t="s">
        <v>95</v>
      </c>
      <c r="B55" s="45" t="s">
        <v>96</v>
      </c>
      <c r="C55" s="45" t="s">
        <v>6</v>
      </c>
      <c r="D55" s="41">
        <v>17.7</v>
      </c>
      <c r="E55" s="34"/>
      <c r="F55" s="34"/>
    </row>
    <row r="56" spans="1:6" s="5" customFormat="1" ht="14.25" x14ac:dyDescent="0.2">
      <c r="A56" s="48" t="s">
        <v>18</v>
      </c>
      <c r="B56" s="49" t="s">
        <v>96</v>
      </c>
      <c r="C56" s="49" t="s">
        <v>19</v>
      </c>
      <c r="D56" s="40">
        <v>17.7</v>
      </c>
      <c r="E56" s="34"/>
      <c r="F56" s="34"/>
    </row>
    <row r="57" spans="1:6" s="5" customFormat="1" ht="14.25" x14ac:dyDescent="0.2">
      <c r="A57" s="50" t="s">
        <v>40</v>
      </c>
      <c r="B57" s="45" t="s">
        <v>63</v>
      </c>
      <c r="C57" s="45"/>
      <c r="D57" s="41">
        <v>900</v>
      </c>
      <c r="E57" s="34"/>
      <c r="F57" s="34"/>
    </row>
    <row r="58" spans="1:6" s="5" customFormat="1" ht="48" x14ac:dyDescent="0.2">
      <c r="A58" s="52" t="s">
        <v>42</v>
      </c>
      <c r="B58" s="45" t="s">
        <v>43</v>
      </c>
      <c r="C58" s="45" t="s">
        <v>6</v>
      </c>
      <c r="D58" s="41">
        <v>900</v>
      </c>
      <c r="E58" s="34"/>
      <c r="F58" s="34"/>
    </row>
    <row r="59" spans="1:6" s="5" customFormat="1" ht="14.25" x14ac:dyDescent="0.2">
      <c r="A59" s="48" t="s">
        <v>22</v>
      </c>
      <c r="B59" s="49" t="s">
        <v>43</v>
      </c>
      <c r="C59" s="49" t="s">
        <v>23</v>
      </c>
      <c r="D59" s="40">
        <v>900</v>
      </c>
      <c r="E59" s="34"/>
      <c r="F59" s="34"/>
    </row>
    <row r="60" spans="1:6" x14ac:dyDescent="0.25">
      <c r="A60" s="54" t="s">
        <v>11</v>
      </c>
      <c r="B60" s="54"/>
      <c r="C60" s="54"/>
      <c r="D60" s="27">
        <v>6371.2067100000004</v>
      </c>
      <c r="E60" s="28"/>
      <c r="F60" s="28"/>
    </row>
    <row r="61" spans="1:6" x14ac:dyDescent="0.25">
      <c r="A61" s="54" t="s">
        <v>12</v>
      </c>
      <c r="B61" s="54"/>
      <c r="C61" s="54"/>
      <c r="D61" s="27">
        <v>6371.2067100000004</v>
      </c>
      <c r="E61" s="28"/>
      <c r="F61" s="28"/>
    </row>
  </sheetData>
  <mergeCells count="3">
    <mergeCell ref="A6:D6"/>
    <mergeCell ref="A60:C60"/>
    <mergeCell ref="A61:C61"/>
  </mergeCells>
  <pageMargins left="0.70866141732283472" right="0.70866141732283472" top="0.74803149606299213" bottom="0.7480314960629921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2022-08-26T13:07:05Z</cp:lastPrinted>
  <dcterms:created xsi:type="dcterms:W3CDTF">2014-06-17T10:35:37Z</dcterms:created>
  <dcterms:modified xsi:type="dcterms:W3CDTF">2022-08-26T13:07:08Z</dcterms:modified>
</cp:coreProperties>
</file>