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25725"/>
</workbook>
</file>

<file path=xl/calcChain.xml><?xml version="1.0" encoding="utf-8"?>
<calcChain xmlns="http://schemas.openxmlformats.org/spreadsheetml/2006/main">
  <c r="F12" i="1"/>
  <c r="A10"/>
  <c r="F48"/>
  <c r="F46"/>
  <c r="J6"/>
  <c r="G12"/>
  <c r="G48"/>
  <c r="H46"/>
  <c r="I46"/>
  <c r="G46"/>
  <c r="J48" l="1"/>
  <c r="J46"/>
</calcChain>
</file>

<file path=xl/sharedStrings.xml><?xml version="1.0" encoding="utf-8"?>
<sst xmlns="http://schemas.openxmlformats.org/spreadsheetml/2006/main" count="189" uniqueCount="105">
  <si>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</si>
  <si>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</si>
  <si>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</si>
  <si>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</si>
  <si>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</si>
  <si>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</si>
  <si>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</si>
  <si>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</si>
  <si>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</si>
  <si>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</si>
  <si>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</si>
  <si>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</si>
  <si>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</si>
  <si>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</si>
  <si>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</si>
  <si>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</si>
  <si>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</si>
  <si>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</si>
  <si>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</si>
  <si>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</si>
  <si>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</si>
  <si>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</si>
  <si>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</si>
  <si>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</si>
  <si>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</si>
  <si>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</si>
  <si>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</si>
  <si>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</si>
  <si>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</si>
  <si>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</si>
  <si>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</si>
  <si>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</si>
  <si>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</si>
  <si>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</si>
  <si>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</si>
  <si>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</si>
  <si>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</si>
  <si>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</si>
  <si>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</si>
  <si>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</si>
  <si>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</si>
  <si>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</si>
  <si>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</si>
  <si>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</si>
  <si>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</si>
  <si>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</si>
  <si>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</si>
  <si>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</si>
  <si>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</si>
  <si>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</si>
  <si>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</si>
  <si>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</si>
  <si>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</si>
  <si>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</si>
  <si>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</si>
  <si>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</si>
  <si>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</si>
  <si>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</si>
  <si>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</si>
  <si>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</si>
  <si>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</si>
  <si>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</si>
  <si>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</si>
  <si>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</si>
  <si>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</si>
  <si>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11700000</t>
  </si>
  <si>
    <t>ПРОЧИЕ НЕНАЛОГОВЫЕ ДОХОДЫ</t>
  </si>
  <si>
    <t>11705050</t>
  </si>
  <si>
    <t>180</t>
  </si>
  <si>
    <t>Прочие неналоговые доходы бюджетов поселений</t>
  </si>
  <si>
    <t>11715030</t>
  </si>
  <si>
    <t>150</t>
  </si>
  <si>
    <t>Инициативные платежи, зачисляемые в бюджеты сельских поселений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</si>
  <si>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</si>
  <si>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</si>
  <si>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</si>
  <si>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</si>
  <si>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20225555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</si>
  <si>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</si>
  <si>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20215001</t>
  </si>
  <si>
    <t>Дотации бюджетам сельских поселений на выравнивание бюджетной обеспеченности</t>
  </si>
  <si>
    <t>20219999</t>
  </si>
  <si>
    <t>Прочие дотации бюджетам сельских поселений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</si>
  <si>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</si>
  <si>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</si>
  <si>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</si>
  <si>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</si>
  <si>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</si>
  <si>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</si>
  <si>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</si>
  <si>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</si>
  <si>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20229999</t>
  </si>
  <si>
    <t>Прочие субсидии бюджетам сельских поселений</t>
  </si>
  <si>
    <t>Киясовское*01.01.2022</t>
  </si>
  <si>
    <t>Вариант: Киясовский 2021;
Таблица: Уточненные росписи бюджета МО 2021;
Данные
МО=1301904
УБ=1122
ВР=000
ЦС=00000
Ведомства=000
ФКР=0000
Узлы=19</t>
  </si>
  <si>
    <t>Вариант: Киясовский 2021;
Таблица: Кассовое исполнение бюджета МО 2021;
Данные
МО=1301904
УБ=1122
ВР=000
ЦС=00000
Ведомства=000
ФКР=0000
Узлы=19</t>
  </si>
  <si>
    <t>Вариант: Киясовский 2021;
Таблица: Кассовое исполнение бюджета МО 2020;
Данные
МО=1301904
УБ=1122
Дата=20200401
ВР=000
ЦС=00000
Ведомства=000
ФКР=0000
Узлы=19</t>
  </si>
  <si>
    <t>Вариант=Киясовский 2021;
Табл=Доходы-план помесячно нарастающим итогом 2021 (МО);
МО=1301904;
УБ=1122;
Дата=20220101;
Узлы=19;</t>
  </si>
  <si>
    <t>Вариант=Киясовский 2021;
Табл=Доходы-факт помесячно нарастающим итогом 2021 (МО);
МО=1301904;
УБ=1122;
Дата=20220101;
Узлы=19;</t>
  </si>
  <si>
    <t>Вариант=Киясовский 2021;
Табл=Уточненные росписи бюджета МО 2021;
МО=1301904;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</si>
  <si>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МО=1301904;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</si>
  <si>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МО=1301904;
УБ=1122;
Дата=20200401;
ВР=000;
ЦС=00000;
Ведомства=000;
ФКР=0000;
Узлы=19;
Муниципальные программы=00000;</t>
  </si>
  <si>
    <t>ДЕФИЦИТ(-), ПРОФИЦИТ (+)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</si>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</sst>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9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48"/>
  <sheetViews>
    <sheetView tabSelected="1" topLeftCell="A34" workbookViewId="0">
      <selection activeCell="O43" sqref="O43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>
      <c r="A4" s="23"/>
      <c r="B4" s="23"/>
      <c r="C4" s="23"/>
      <c r="D4" s="23"/>
      <c r="E4" s="24"/>
      <c r="F4" s="25"/>
      <c r="G4" s="26"/>
      <c r="H4" s="26"/>
      <c r="I4" s="26"/>
      <c r="J4" s="26" t="s">
        <v>103</v>
      </c>
      <c r="K4" s="25"/>
    </row>
    <row r="5" spans="1:11" ht="15">
      <c r="A5" s="23"/>
      <c r="B5" s="23"/>
      <c r="C5" s="23"/>
      <c r="D5" s="23"/>
      <c r="E5" s="24"/>
      <c r="F5" s="25"/>
      <c r="G5" s="26"/>
      <c r="H5" s="26"/>
      <c r="I5" s="26"/>
      <c r="J5" s="26" t="s">
        <v>104</v>
      </c>
      <c r="K5" s="25"/>
    </row>
    <row r="6" spans="1:11" ht="15">
      <c r="A6" s="23"/>
      <c r="B6" s="23"/>
      <c r="C6" s="23"/>
      <c r="D6" s="23"/>
      <c r="E6" s="24"/>
      <c r="F6" s="25"/>
      <c r="G6" s="26"/>
      <c r="H6" s="26"/>
      <c r="I6" s="26"/>
      <c r="J6" s="26" t="str">
        <f>"от__ ________ "&amp;VALUE(RIGHT(F14,4))&amp;" года  №_____"</f>
        <v>от__ ________ 2022 года  №_____</v>
      </c>
      <c r="K6" s="25"/>
    </row>
    <row r="7" spans="1:11" ht="1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"Киясовское"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>
      <c r="F11" s="8"/>
      <c r="G11" s="12"/>
      <c r="H11" s="12"/>
      <c r="I11" s="12"/>
      <c r="J11" s="12" t="s">
        <v>8</v>
      </c>
      <c r="K11" s="8"/>
    </row>
    <row r="12" spans="1:11" ht="62.25" customHeight="1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97</v>
      </c>
      <c r="G13" s="13" t="s">
        <v>98</v>
      </c>
      <c r="H13" s="13" t="s">
        <v>99</v>
      </c>
      <c r="I13" s="13" t="s">
        <v>100</v>
      </c>
      <c r="J13" s="13" t="s">
        <v>18</v>
      </c>
      <c r="K13" s="3" t="s">
        <v>101</v>
      </c>
    </row>
    <row r="14" spans="1:11" s="7" customFormat="1" ht="67.5" hidden="1" customHeight="1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93</v>
      </c>
      <c r="G14" s="14" t="s">
        <v>23</v>
      </c>
      <c r="H14" s="14" t="s">
        <v>94</v>
      </c>
      <c r="I14" s="14" t="s">
        <v>95</v>
      </c>
      <c r="J14" s="14" t="s">
        <v>17</v>
      </c>
      <c r="K14" s="5" t="s">
        <v>96</v>
      </c>
    </row>
    <row r="15" spans="1:11" s="10" customFormat="1" ht="17.25" hidden="1" customHeight="1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9891.9084199999998</v>
      </c>
      <c r="G15" s="40">
        <v>9682.7737099999995</v>
      </c>
      <c r="H15" s="40">
        <v>10089.40842</v>
      </c>
      <c r="I15" s="40">
        <v>9766.2500500000006</v>
      </c>
      <c r="J15" s="31">
        <v>97.9</v>
      </c>
      <c r="K15" s="39">
        <v>797.59110999999996</v>
      </c>
    </row>
    <row r="16" spans="1:11" s="10" customFormat="1" ht="14.25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3464</v>
      </c>
      <c r="G16" s="40">
        <v>3819.7420400000001</v>
      </c>
      <c r="H16" s="40">
        <v>10089.40842</v>
      </c>
      <c r="I16" s="40">
        <v>9766.2500500000006</v>
      </c>
      <c r="J16" s="31">
        <v>110.3</v>
      </c>
      <c r="K16" s="39">
        <v>797.59110999999996</v>
      </c>
    </row>
    <row r="17" spans="1:11" s="10" customFormat="1" ht="14.25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1053</v>
      </c>
      <c r="G17" s="40">
        <v>1016.61332</v>
      </c>
      <c r="H17" s="40">
        <v>10089.40842</v>
      </c>
      <c r="I17" s="40">
        <v>9766.2500500000006</v>
      </c>
      <c r="J17" s="31">
        <v>96.5</v>
      </c>
      <c r="K17" s="39">
        <v>797.59110999999996</v>
      </c>
    </row>
    <row r="18" spans="1:11" ht="60.7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1052</v>
      </c>
      <c r="G18" s="37">
        <v>1013.3035599999999</v>
      </c>
      <c r="H18" s="37"/>
      <c r="I18" s="37"/>
      <c r="J18" s="22">
        <v>96.3</v>
      </c>
      <c r="K18" s="36"/>
    </row>
    <row r="19" spans="1:11" ht="84.75">
      <c r="A19" s="18" t="s">
        <v>34</v>
      </c>
      <c r="B19" s="19" t="s">
        <v>31</v>
      </c>
      <c r="C19" s="19" t="s">
        <v>11</v>
      </c>
      <c r="D19" s="20" t="s">
        <v>32</v>
      </c>
      <c r="E19" s="21" t="s">
        <v>35</v>
      </c>
      <c r="F19" s="36"/>
      <c r="G19" s="37">
        <v>7.7999999999999996E-3</v>
      </c>
      <c r="H19" s="37"/>
      <c r="I19" s="37"/>
      <c r="J19" s="22"/>
      <c r="K19" s="36"/>
    </row>
    <row r="20" spans="1:11" ht="36.75">
      <c r="A20" s="18" t="s">
        <v>36</v>
      </c>
      <c r="B20" s="19" t="s">
        <v>31</v>
      </c>
      <c r="C20" s="19" t="s">
        <v>11</v>
      </c>
      <c r="D20" s="20" t="s">
        <v>32</v>
      </c>
      <c r="E20" s="21" t="s">
        <v>37</v>
      </c>
      <c r="F20" s="36">
        <v>1</v>
      </c>
      <c r="G20" s="37">
        <v>3.3019599999999998</v>
      </c>
      <c r="H20" s="37"/>
      <c r="I20" s="37"/>
      <c r="J20" s="22">
        <v>330.2</v>
      </c>
      <c r="K20" s="36"/>
    </row>
    <row r="21" spans="1:11" s="10" customFormat="1" ht="14.25">
      <c r="A21" s="27" t="s">
        <v>38</v>
      </c>
      <c r="B21" s="28" t="s">
        <v>10</v>
      </c>
      <c r="C21" s="28" t="s">
        <v>11</v>
      </c>
      <c r="D21" s="29" t="s">
        <v>12</v>
      </c>
      <c r="E21" s="30" t="s">
        <v>39</v>
      </c>
      <c r="F21" s="39"/>
      <c r="G21" s="40">
        <v>1.6969999999999999E-2</v>
      </c>
      <c r="H21" s="40">
        <v>10089.40842</v>
      </c>
      <c r="I21" s="40">
        <v>9766.2500500000006</v>
      </c>
      <c r="J21" s="31"/>
      <c r="K21" s="39">
        <v>797.59110999999996</v>
      </c>
    </row>
    <row r="22" spans="1:11" ht="15">
      <c r="A22" s="18" t="s">
        <v>40</v>
      </c>
      <c r="B22" s="19" t="s">
        <v>31</v>
      </c>
      <c r="C22" s="19" t="s">
        <v>11</v>
      </c>
      <c r="D22" s="20" t="s">
        <v>32</v>
      </c>
      <c r="E22" s="21" t="s">
        <v>41</v>
      </c>
      <c r="F22" s="36"/>
      <c r="G22" s="37">
        <v>1.6969999999999999E-2</v>
      </c>
      <c r="H22" s="37"/>
      <c r="I22" s="37"/>
      <c r="J22" s="22"/>
      <c r="K22" s="36"/>
    </row>
    <row r="23" spans="1:11" s="10" customFormat="1" ht="14.25">
      <c r="A23" s="27" t="s">
        <v>42</v>
      </c>
      <c r="B23" s="28" t="s">
        <v>10</v>
      </c>
      <c r="C23" s="28" t="s">
        <v>11</v>
      </c>
      <c r="D23" s="29" t="s">
        <v>12</v>
      </c>
      <c r="E23" s="30" t="s">
        <v>43</v>
      </c>
      <c r="F23" s="39">
        <v>1533</v>
      </c>
      <c r="G23" s="40">
        <v>1919.2683500000001</v>
      </c>
      <c r="H23" s="40">
        <v>10089.40842</v>
      </c>
      <c r="I23" s="40">
        <v>9766.2500500000006</v>
      </c>
      <c r="J23" s="31">
        <v>125.2</v>
      </c>
      <c r="K23" s="39">
        <v>797.59110999999996</v>
      </c>
    </row>
    <row r="24" spans="1:11" ht="36.75">
      <c r="A24" s="18" t="s">
        <v>44</v>
      </c>
      <c r="B24" s="19" t="s">
        <v>45</v>
      </c>
      <c r="C24" s="19" t="s">
        <v>11</v>
      </c>
      <c r="D24" s="20" t="s">
        <v>32</v>
      </c>
      <c r="E24" s="21" t="s">
        <v>46</v>
      </c>
      <c r="F24" s="36">
        <v>335</v>
      </c>
      <c r="G24" s="37">
        <v>442.58046000000002</v>
      </c>
      <c r="H24" s="37"/>
      <c r="I24" s="37"/>
      <c r="J24" s="22">
        <v>132.1</v>
      </c>
      <c r="K24" s="36"/>
    </row>
    <row r="25" spans="1:11" ht="24.75">
      <c r="A25" s="18" t="s">
        <v>47</v>
      </c>
      <c r="B25" s="19" t="s">
        <v>45</v>
      </c>
      <c r="C25" s="19" t="s">
        <v>11</v>
      </c>
      <c r="D25" s="20" t="s">
        <v>32</v>
      </c>
      <c r="E25" s="21" t="s">
        <v>48</v>
      </c>
      <c r="F25" s="36">
        <v>680</v>
      </c>
      <c r="G25" s="37">
        <v>1045.42815</v>
      </c>
      <c r="H25" s="37"/>
      <c r="I25" s="37"/>
      <c r="J25" s="22">
        <v>153.69999999999999</v>
      </c>
      <c r="K25" s="36"/>
    </row>
    <row r="26" spans="1:11" ht="24.75">
      <c r="A26" s="18" t="s">
        <v>49</v>
      </c>
      <c r="B26" s="19" t="s">
        <v>45</v>
      </c>
      <c r="C26" s="19" t="s">
        <v>11</v>
      </c>
      <c r="D26" s="20" t="s">
        <v>32</v>
      </c>
      <c r="E26" s="21" t="s">
        <v>50</v>
      </c>
      <c r="F26" s="36">
        <v>518</v>
      </c>
      <c r="G26" s="37">
        <v>431.25974000000002</v>
      </c>
      <c r="H26" s="37"/>
      <c r="I26" s="37"/>
      <c r="J26" s="22">
        <v>83.3</v>
      </c>
      <c r="K26" s="36"/>
    </row>
    <row r="27" spans="1:11" s="10" customFormat="1" ht="36">
      <c r="A27" s="27" t="s">
        <v>51</v>
      </c>
      <c r="B27" s="28" t="s">
        <v>10</v>
      </c>
      <c r="C27" s="28" t="s">
        <v>11</v>
      </c>
      <c r="D27" s="29" t="s">
        <v>12</v>
      </c>
      <c r="E27" s="30" t="s">
        <v>52</v>
      </c>
      <c r="F27" s="39"/>
      <c r="G27" s="40">
        <v>-16.487410000000001</v>
      </c>
      <c r="H27" s="40">
        <v>10089.40842</v>
      </c>
      <c r="I27" s="40">
        <v>9766.2500500000006</v>
      </c>
      <c r="J27" s="31"/>
      <c r="K27" s="39">
        <v>797.59110999999996</v>
      </c>
    </row>
    <row r="28" spans="1:11" ht="24.75">
      <c r="A28" s="18" t="s">
        <v>53</v>
      </c>
      <c r="B28" s="19" t="s">
        <v>45</v>
      </c>
      <c r="C28" s="19" t="s">
        <v>11</v>
      </c>
      <c r="D28" s="20" t="s">
        <v>32</v>
      </c>
      <c r="E28" s="21" t="s">
        <v>54</v>
      </c>
      <c r="F28" s="36"/>
      <c r="G28" s="37">
        <v>-16.487410000000001</v>
      </c>
      <c r="H28" s="37"/>
      <c r="I28" s="37"/>
      <c r="J28" s="22"/>
      <c r="K28" s="36"/>
    </row>
    <row r="29" spans="1:11" s="10" customFormat="1" ht="36">
      <c r="A29" s="27" t="s">
        <v>55</v>
      </c>
      <c r="B29" s="28" t="s">
        <v>10</v>
      </c>
      <c r="C29" s="28" t="s">
        <v>11</v>
      </c>
      <c r="D29" s="29" t="s">
        <v>12</v>
      </c>
      <c r="E29" s="30" t="s">
        <v>56</v>
      </c>
      <c r="F29" s="39">
        <v>75</v>
      </c>
      <c r="G29" s="40">
        <v>162.88041000000001</v>
      </c>
      <c r="H29" s="40">
        <v>10089.40842</v>
      </c>
      <c r="I29" s="40">
        <v>9766.2500500000006</v>
      </c>
      <c r="J29" s="31">
        <v>217.2</v>
      </c>
      <c r="K29" s="39">
        <v>797.59110999999996</v>
      </c>
    </row>
    <row r="30" spans="1:11" ht="60.75">
      <c r="A30" s="18" t="s">
        <v>57</v>
      </c>
      <c r="B30" s="19" t="s">
        <v>45</v>
      </c>
      <c r="C30" s="19" t="s">
        <v>11</v>
      </c>
      <c r="D30" s="20" t="s">
        <v>58</v>
      </c>
      <c r="E30" s="21" t="s">
        <v>59</v>
      </c>
      <c r="F30" s="36">
        <v>75</v>
      </c>
      <c r="G30" s="37">
        <v>162.88041000000001</v>
      </c>
      <c r="H30" s="37"/>
      <c r="I30" s="37"/>
      <c r="J30" s="22">
        <v>217.2</v>
      </c>
      <c r="K30" s="36"/>
    </row>
    <row r="31" spans="1:11" s="10" customFormat="1" ht="24">
      <c r="A31" s="27" t="s">
        <v>60</v>
      </c>
      <c r="B31" s="28" t="s">
        <v>10</v>
      </c>
      <c r="C31" s="28" t="s">
        <v>11</v>
      </c>
      <c r="D31" s="29" t="s">
        <v>12</v>
      </c>
      <c r="E31" s="30" t="s">
        <v>61</v>
      </c>
      <c r="F31" s="39">
        <v>437</v>
      </c>
      <c r="G31" s="40">
        <v>437.4504</v>
      </c>
      <c r="H31" s="40">
        <v>10089.40842</v>
      </c>
      <c r="I31" s="40">
        <v>9766.2500500000006</v>
      </c>
      <c r="J31" s="31">
        <v>100.1</v>
      </c>
      <c r="K31" s="39">
        <v>797.59110999999996</v>
      </c>
    </row>
    <row r="32" spans="1:11" ht="48.75">
      <c r="A32" s="18" t="s">
        <v>62</v>
      </c>
      <c r="B32" s="19" t="s">
        <v>45</v>
      </c>
      <c r="C32" s="19" t="s">
        <v>11</v>
      </c>
      <c r="D32" s="20" t="s">
        <v>63</v>
      </c>
      <c r="E32" s="21" t="s">
        <v>64</v>
      </c>
      <c r="F32" s="36">
        <v>437</v>
      </c>
      <c r="G32" s="37">
        <v>437.4504</v>
      </c>
      <c r="H32" s="37"/>
      <c r="I32" s="37"/>
      <c r="J32" s="22">
        <v>100.1</v>
      </c>
      <c r="K32" s="36"/>
    </row>
    <row r="33" spans="1:11" s="10" customFormat="1" ht="14.25">
      <c r="A33" s="27" t="s">
        <v>65</v>
      </c>
      <c r="B33" s="28" t="s">
        <v>10</v>
      </c>
      <c r="C33" s="28" t="s">
        <v>11</v>
      </c>
      <c r="D33" s="29" t="s">
        <v>12</v>
      </c>
      <c r="E33" s="30" t="s">
        <v>66</v>
      </c>
      <c r="F33" s="39">
        <v>366</v>
      </c>
      <c r="G33" s="40">
        <v>300</v>
      </c>
      <c r="H33" s="40">
        <v>10089.40842</v>
      </c>
      <c r="I33" s="40">
        <v>9766.2500500000006</v>
      </c>
      <c r="J33" s="31">
        <v>82</v>
      </c>
      <c r="K33" s="39">
        <v>797.59110999999996</v>
      </c>
    </row>
    <row r="34" spans="1:11" ht="15">
      <c r="A34" s="18" t="s">
        <v>67</v>
      </c>
      <c r="B34" s="19" t="s">
        <v>45</v>
      </c>
      <c r="C34" s="19" t="s">
        <v>11</v>
      </c>
      <c r="D34" s="20" t="s">
        <v>68</v>
      </c>
      <c r="E34" s="21" t="s">
        <v>69</v>
      </c>
      <c r="F34" s="36"/>
      <c r="G34" s="37"/>
      <c r="H34" s="37"/>
      <c r="I34" s="37"/>
      <c r="J34" s="22"/>
      <c r="K34" s="36"/>
    </row>
    <row r="35" spans="1:11" ht="24.75">
      <c r="A35" s="18" t="s">
        <v>70</v>
      </c>
      <c r="B35" s="19" t="s">
        <v>45</v>
      </c>
      <c r="C35" s="19" t="s">
        <v>11</v>
      </c>
      <c r="D35" s="20" t="s">
        <v>71</v>
      </c>
      <c r="E35" s="21" t="s">
        <v>72</v>
      </c>
      <c r="F35" s="36">
        <v>366</v>
      </c>
      <c r="G35" s="37">
        <v>300</v>
      </c>
      <c r="H35" s="37"/>
      <c r="I35" s="37"/>
      <c r="J35" s="22">
        <v>82</v>
      </c>
      <c r="K35" s="36"/>
    </row>
    <row r="36" spans="1:11" s="10" customFormat="1" ht="14.25">
      <c r="A36" s="27" t="s">
        <v>73</v>
      </c>
      <c r="B36" s="28" t="s">
        <v>10</v>
      </c>
      <c r="C36" s="28" t="s">
        <v>11</v>
      </c>
      <c r="D36" s="29" t="s">
        <v>12</v>
      </c>
      <c r="E36" s="30" t="s">
        <v>74</v>
      </c>
      <c r="F36" s="39">
        <v>6427.9084199999998</v>
      </c>
      <c r="G36" s="40">
        <v>5863.0316700000003</v>
      </c>
      <c r="H36" s="40">
        <v>10089.40842</v>
      </c>
      <c r="I36" s="40">
        <v>9766.2500500000006</v>
      </c>
      <c r="J36" s="31">
        <v>91.2</v>
      </c>
      <c r="K36" s="39">
        <v>797.59110999999996</v>
      </c>
    </row>
    <row r="37" spans="1:11" s="10" customFormat="1" ht="24">
      <c r="A37" s="27" t="s">
        <v>75</v>
      </c>
      <c r="B37" s="28" t="s">
        <v>10</v>
      </c>
      <c r="C37" s="28" t="s">
        <v>11</v>
      </c>
      <c r="D37" s="29" t="s">
        <v>12</v>
      </c>
      <c r="E37" s="30" t="s">
        <v>76</v>
      </c>
      <c r="F37" s="39">
        <v>6427.9084199999998</v>
      </c>
      <c r="G37" s="40">
        <v>5863.0316700000003</v>
      </c>
      <c r="H37" s="40">
        <v>10089.40842</v>
      </c>
      <c r="I37" s="40">
        <v>9766.2500500000006</v>
      </c>
      <c r="J37" s="31">
        <v>91.2</v>
      </c>
      <c r="K37" s="39">
        <v>797.59110999999996</v>
      </c>
    </row>
    <row r="38" spans="1:11" ht="24.75">
      <c r="A38" s="18" t="s">
        <v>79</v>
      </c>
      <c r="B38" s="19" t="s">
        <v>45</v>
      </c>
      <c r="C38" s="19" t="s">
        <v>11</v>
      </c>
      <c r="D38" s="20" t="s">
        <v>71</v>
      </c>
      <c r="E38" s="21" t="s">
        <v>80</v>
      </c>
      <c r="F38" s="36">
        <v>354.1</v>
      </c>
      <c r="G38" s="37">
        <v>203</v>
      </c>
      <c r="H38" s="37"/>
      <c r="I38" s="37"/>
      <c r="J38" s="22">
        <v>57.3</v>
      </c>
      <c r="K38" s="36"/>
    </row>
    <row r="39" spans="1:11" ht="24.75">
      <c r="A39" s="18" t="s">
        <v>83</v>
      </c>
      <c r="B39" s="19" t="s">
        <v>45</v>
      </c>
      <c r="C39" s="19" t="s">
        <v>11</v>
      </c>
      <c r="D39" s="20" t="s">
        <v>71</v>
      </c>
      <c r="E39" s="21" t="s">
        <v>84</v>
      </c>
      <c r="F39" s="36">
        <v>2639.64086</v>
      </c>
      <c r="G39" s="37">
        <v>2260.2408599999999</v>
      </c>
      <c r="H39" s="37"/>
      <c r="I39" s="37"/>
      <c r="J39" s="22">
        <v>85.6</v>
      </c>
      <c r="K39" s="36"/>
    </row>
    <row r="40" spans="1:11" ht="15">
      <c r="A40" s="18" t="s">
        <v>81</v>
      </c>
      <c r="B40" s="19" t="s">
        <v>45</v>
      </c>
      <c r="C40" s="19" t="s">
        <v>11</v>
      </c>
      <c r="D40" s="20" t="s">
        <v>71</v>
      </c>
      <c r="E40" s="21" t="s">
        <v>82</v>
      </c>
      <c r="F40" s="36">
        <v>300</v>
      </c>
      <c r="G40" s="37">
        <v>300</v>
      </c>
      <c r="H40" s="37"/>
      <c r="I40" s="37"/>
      <c r="J40" s="22">
        <v>100</v>
      </c>
      <c r="K40" s="36"/>
    </row>
    <row r="41" spans="1:11" ht="48.75">
      <c r="A41" s="18" t="s">
        <v>77</v>
      </c>
      <c r="B41" s="19" t="s">
        <v>45</v>
      </c>
      <c r="C41" s="19" t="s">
        <v>11</v>
      </c>
      <c r="D41" s="20" t="s">
        <v>71</v>
      </c>
      <c r="E41" s="21" t="s">
        <v>78</v>
      </c>
      <c r="F41" s="36">
        <v>720.36756000000003</v>
      </c>
      <c r="G41" s="37">
        <v>720.36756000000003</v>
      </c>
      <c r="H41" s="37"/>
      <c r="I41" s="37"/>
      <c r="J41" s="22">
        <v>100</v>
      </c>
      <c r="K41" s="36"/>
    </row>
    <row r="42" spans="1:11" ht="15">
      <c r="A42" s="18" t="s">
        <v>91</v>
      </c>
      <c r="B42" s="19" t="s">
        <v>45</v>
      </c>
      <c r="C42" s="19" t="s">
        <v>11</v>
      </c>
      <c r="D42" s="20" t="s">
        <v>71</v>
      </c>
      <c r="E42" s="21" t="s">
        <v>92</v>
      </c>
      <c r="F42" s="36">
        <v>28</v>
      </c>
      <c r="G42" s="37">
        <v>28</v>
      </c>
      <c r="H42" s="37"/>
      <c r="I42" s="37"/>
      <c r="J42" s="22">
        <v>100</v>
      </c>
      <c r="K42" s="36"/>
    </row>
    <row r="43" spans="1:11" ht="36.75">
      <c r="A43" s="18" t="s">
        <v>85</v>
      </c>
      <c r="B43" s="19" t="s">
        <v>45</v>
      </c>
      <c r="C43" s="19" t="s">
        <v>11</v>
      </c>
      <c r="D43" s="20" t="s">
        <v>71</v>
      </c>
      <c r="E43" s="21" t="s">
        <v>86</v>
      </c>
      <c r="F43" s="36">
        <v>268</v>
      </c>
      <c r="G43" s="37">
        <v>244.27762000000001</v>
      </c>
      <c r="H43" s="37"/>
      <c r="I43" s="37"/>
      <c r="J43" s="22">
        <v>91.1</v>
      </c>
      <c r="K43" s="36"/>
    </row>
    <row r="44" spans="1:11" ht="60.75">
      <c r="A44" s="18" t="s">
        <v>87</v>
      </c>
      <c r="B44" s="19" t="s">
        <v>45</v>
      </c>
      <c r="C44" s="19" t="s">
        <v>11</v>
      </c>
      <c r="D44" s="20" t="s">
        <v>71</v>
      </c>
      <c r="E44" s="21" t="s">
        <v>88</v>
      </c>
      <c r="F44" s="36">
        <v>1996.8</v>
      </c>
      <c r="G44" s="37">
        <v>1986.14563</v>
      </c>
      <c r="H44" s="37"/>
      <c r="I44" s="37"/>
      <c r="J44" s="22">
        <v>99.5</v>
      </c>
      <c r="K44" s="36"/>
    </row>
    <row r="45" spans="1:11" ht="24.75">
      <c r="A45" s="18" t="s">
        <v>89</v>
      </c>
      <c r="B45" s="19" t="s">
        <v>45</v>
      </c>
      <c r="C45" s="19" t="s">
        <v>11</v>
      </c>
      <c r="D45" s="20" t="s">
        <v>71</v>
      </c>
      <c r="E45" s="21" t="s">
        <v>90</v>
      </c>
      <c r="F45" s="36">
        <v>121</v>
      </c>
      <c r="G45" s="37">
        <v>121</v>
      </c>
      <c r="H45" s="37"/>
      <c r="I45" s="37"/>
      <c r="J45" s="22">
        <v>100</v>
      </c>
      <c r="K45" s="36"/>
    </row>
    <row r="46" spans="1:11" ht="15.75">
      <c r="A46" s="35"/>
      <c r="B46" s="35"/>
      <c r="C46" s="35"/>
      <c r="D46" s="35"/>
      <c r="E46" s="32" t="s">
        <v>13</v>
      </c>
      <c r="F46" s="38">
        <f>F15</f>
        <v>9891.9084199999998</v>
      </c>
      <c r="G46" s="38">
        <f>G15</f>
        <v>9682.7737099999995</v>
      </c>
      <c r="H46" s="38">
        <f>H15</f>
        <v>10089.40842</v>
      </c>
      <c r="I46" s="38">
        <f>I15</f>
        <v>9766.2500500000006</v>
      </c>
      <c r="J46" s="33">
        <f>IF(F46&lt;&gt;0,IF(G46&lt;&gt;0,ROUND(G46*100/F46,1),""),"")</f>
        <v>97.9</v>
      </c>
      <c r="K46" s="38"/>
    </row>
    <row r="47" spans="1:11" ht="15.75">
      <c r="A47" s="35"/>
      <c r="B47" s="35"/>
      <c r="C47" s="35"/>
      <c r="D47" s="35"/>
      <c r="E47" s="32" t="s">
        <v>102</v>
      </c>
      <c r="F47" s="38">
        <v>-197.5</v>
      </c>
      <c r="G47" s="38">
        <v>-83.5</v>
      </c>
      <c r="H47" s="38"/>
      <c r="I47" s="38"/>
      <c r="J47" s="33"/>
      <c r="K47" s="38"/>
    </row>
    <row r="48" spans="1:11" ht="15.75">
      <c r="A48" s="35"/>
      <c r="B48" s="35"/>
      <c r="C48" s="35"/>
      <c r="D48" s="35"/>
      <c r="E48" s="32" t="s">
        <v>15</v>
      </c>
      <c r="F48" s="38">
        <f>H15</f>
        <v>10089.40842</v>
      </c>
      <c r="G48" s="38">
        <f>I15</f>
        <v>9766.2500500000006</v>
      </c>
      <c r="H48" s="38"/>
      <c r="I48" s="38"/>
      <c r="J48" s="33">
        <f>IF(F48&lt;&gt;0,ROUND(G48*100/F48,1),"")</f>
        <v>96.8</v>
      </c>
      <c r="K48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2022-03-22T12:02:52Z</cp:lastPrinted>
  <dcterms:created xsi:type="dcterms:W3CDTF">2007-08-17T09:14:07Z</dcterms:created>
  <dcterms:modified xsi:type="dcterms:W3CDTF">2022-03-22T12:03:57Z</dcterms:modified>
</cp:coreProperties>
</file>