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40" i="1"/>
  <c r="E12"/>
  <c r="C10"/>
  <c r="F39"/>
  <c r="F41" s="1"/>
  <c r="F12"/>
  <c r="D6"/>
  <c r="E39"/>
  <c r="E41" s="1"/>
  <c r="G39"/>
  <c r="G41" l="1"/>
</calcChain>
</file>

<file path=xl/sharedStrings.xml><?xml version="1.0" encoding="utf-8"?>
<sst xmlns="http://schemas.openxmlformats.org/spreadsheetml/2006/main" count="124" uniqueCount="87">
  <si>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</si>
  <si>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</si>
  <si>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</si>
  <si>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</si>
  <si>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</si>
  <si>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</si>
  <si>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</si>
  <si>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</si>
  <si>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</si>
  <si>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</si>
  <si>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</si>
  <si>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</si>
  <si>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</si>
  <si>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</si>
  <si>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</si>
  <si>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</si>
  <si>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</si>
  <si>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</si>
  <si>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</si>
  <si>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</si>
  <si>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</si>
  <si>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</si>
  <si>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</si>
  <si>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</si>
  <si>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</si>
  <si>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</si>
  <si>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</si>
  <si>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</si>
  <si>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</si>
  <si>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</si>
  <si>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</si>
  <si>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</si>
  <si>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</si>
  <si>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</si>
  <si>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</si>
  <si>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</si>
  <si>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</si>
  <si>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</si>
  <si>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</si>
  <si>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</si>
  <si>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</si>
  <si>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</si>
  <si>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</si>
  <si>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</si>
  <si>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</si>
  <si>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</si>
  <si>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</si>
  <si>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</si>
  <si>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</si>
  <si>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</si>
  <si>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</si>
  <si>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</si>
  <si>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</si>
  <si>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</si>
  <si>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</si>
  <si>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</si>
  <si>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</si>
  <si>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</si>
  <si>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</si>
  <si>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</si>
  <si>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</si>
  <si>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</si>
  <si>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</si>
  <si>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</si>
  <si>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</si>
  <si>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</si>
  <si>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</si>
  <si>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</si>
  <si>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</si>
  <si>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</si>
  <si>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</si>
  <si>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</si>
  <si>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</si>
  <si>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</si>
  <si>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</si>
  <si>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</si>
  <si>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</si>
  <si>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</si>
  <si>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</si>
  <si>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</si>
  <si>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</si>
  <si>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</si>
  <si>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Лутохинское*01.01.2022</t>
  </si>
  <si>
    <t>Вариант=Киясовский 2021;
Табл=Уточненные росписи бюджета МО 2021;
МО=1301905;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</si>
  <si>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МО=1301905;
КОСГУ=000;
УБ=1122;
Дата=20220101;
ВР=000;
ЦС=00000;
Ведомства=000;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</si>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</sst>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1"/>
  <sheetViews>
    <sheetView tabSelected="1" topLeftCell="B2" workbookViewId="0">
      <selection activeCell="G5" sqref="G5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20</v>
      </c>
      <c r="E2" s="39"/>
      <c r="F2" s="39"/>
      <c r="G2" s="39"/>
    </row>
    <row r="3" spans="1:8">
      <c r="D3" s="40" t="s">
        <v>16</v>
      </c>
      <c r="E3" s="40"/>
      <c r="F3" s="40"/>
      <c r="G3" s="40"/>
    </row>
    <row r="4" spans="1:8">
      <c r="D4" s="44" t="s">
        <v>85</v>
      </c>
      <c r="E4" s="41"/>
      <c r="F4" s="41"/>
      <c r="G4" s="41"/>
    </row>
    <row r="5" spans="1:8">
      <c r="D5" s="35"/>
      <c r="E5" s="35"/>
      <c r="F5" s="35"/>
      <c r="G5" s="45" t="s">
        <v>86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17</v>
      </c>
      <c r="D8" s="43"/>
      <c r="E8" s="43"/>
      <c r="F8" s="43"/>
      <c r="G8" s="43"/>
    </row>
    <row r="9" spans="1:8" ht="15.75">
      <c r="C9" s="43" t="s">
        <v>15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"Лутохинское"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83</v>
      </c>
      <c r="F13" s="6" t="s">
        <v>84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82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2506.6999999999998</v>
      </c>
      <c r="F15" s="32">
        <v>2228.7103900000002</v>
      </c>
      <c r="G15" s="24">
        <v>88.9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1433.9246700000001</v>
      </c>
      <c r="F16" s="32">
        <v>1197.1716899999999</v>
      </c>
      <c r="G16" s="24">
        <v>83.5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553.95559000000003</v>
      </c>
      <c r="F17" s="34">
        <v>488.03266000000002</v>
      </c>
      <c r="G17" s="20">
        <v>88.1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877.96907999999996</v>
      </c>
      <c r="F18" s="34">
        <v>709.13903000000005</v>
      </c>
      <c r="G18" s="20">
        <v>80.8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10" customFormat="1" ht="14.25">
      <c r="A20" s="8" t="s">
        <v>37</v>
      </c>
      <c r="B20" s="22" t="s">
        <v>29</v>
      </c>
      <c r="C20" s="22" t="s">
        <v>26</v>
      </c>
      <c r="D20" s="36" t="s">
        <v>36</v>
      </c>
      <c r="E20" s="32">
        <v>125.4</v>
      </c>
      <c r="F20" s="32">
        <v>106.85381</v>
      </c>
      <c r="G20" s="24">
        <v>85.2</v>
      </c>
    </row>
    <row r="21" spans="1:7" s="2" customFormat="1" ht="1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125.4</v>
      </c>
      <c r="F21" s="34">
        <v>106.85381</v>
      </c>
      <c r="G21" s="20">
        <v>85.2</v>
      </c>
    </row>
    <row r="22" spans="1:7" s="10" customFormat="1" ht="14.25">
      <c r="A22" s="8" t="s">
        <v>42</v>
      </c>
      <c r="B22" s="22" t="s">
        <v>40</v>
      </c>
      <c r="C22" s="22" t="s">
        <v>26</v>
      </c>
      <c r="D22" s="36" t="s">
        <v>41</v>
      </c>
      <c r="E22" s="32">
        <v>166.22542999999999</v>
      </c>
      <c r="F22" s="32">
        <v>165.89043000000001</v>
      </c>
      <c r="G22" s="24">
        <v>99.8</v>
      </c>
    </row>
    <row r="23" spans="1:7" s="2" customFormat="1" ht="1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>
      <c r="A24" s="1" t="s">
        <v>47</v>
      </c>
      <c r="B24" s="18" t="s">
        <v>40</v>
      </c>
      <c r="C24" s="18" t="s">
        <v>48</v>
      </c>
      <c r="D24" s="19" t="s">
        <v>46</v>
      </c>
      <c r="E24" s="34">
        <v>165.22542999999999</v>
      </c>
      <c r="F24" s="34">
        <v>164.89043000000001</v>
      </c>
      <c r="G24" s="20">
        <v>99.8</v>
      </c>
    </row>
    <row r="25" spans="1:7" s="2" customFormat="1" ht="24.7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>
      <c r="A26" s="8" t="s">
        <v>53</v>
      </c>
      <c r="B26" s="22" t="s">
        <v>32</v>
      </c>
      <c r="C26" s="22" t="s">
        <v>26</v>
      </c>
      <c r="D26" s="36" t="s">
        <v>52</v>
      </c>
      <c r="E26" s="32">
        <v>599.1</v>
      </c>
      <c r="F26" s="32">
        <v>599</v>
      </c>
      <c r="G26" s="24">
        <v>100</v>
      </c>
    </row>
    <row r="27" spans="1:7" s="2" customFormat="1" ht="15">
      <c r="A27" s="1" t="s">
        <v>55</v>
      </c>
      <c r="B27" s="18" t="s">
        <v>32</v>
      </c>
      <c r="C27" s="18" t="s">
        <v>45</v>
      </c>
      <c r="D27" s="19" t="s">
        <v>54</v>
      </c>
      <c r="E27" s="34">
        <v>599</v>
      </c>
      <c r="F27" s="34">
        <v>599</v>
      </c>
      <c r="G27" s="20">
        <v>100</v>
      </c>
    </row>
    <row r="28" spans="1:7" s="2" customFormat="1" ht="1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>
      <c r="A29" s="8" t="s">
        <v>60</v>
      </c>
      <c r="B29" s="22" t="s">
        <v>61</v>
      </c>
      <c r="C29" s="22" t="s">
        <v>26</v>
      </c>
      <c r="D29" s="36" t="s">
        <v>59</v>
      </c>
      <c r="E29" s="32">
        <v>120.8789</v>
      </c>
      <c r="F29" s="32">
        <v>118.39446</v>
      </c>
      <c r="G29" s="24">
        <v>97.9</v>
      </c>
    </row>
    <row r="30" spans="1:7" s="2" customFormat="1" ht="15">
      <c r="A30" s="1" t="s">
        <v>63</v>
      </c>
      <c r="B30" s="18" t="s">
        <v>61</v>
      </c>
      <c r="C30" s="18" t="s">
        <v>40</v>
      </c>
      <c r="D30" s="19" t="s">
        <v>62</v>
      </c>
      <c r="E30" s="34">
        <v>120.8789</v>
      </c>
      <c r="F30" s="34">
        <v>118.39446</v>
      </c>
      <c r="G30" s="20">
        <v>97.9</v>
      </c>
    </row>
    <row r="31" spans="1:7" s="10" customFormat="1" ht="14.25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>
      <c r="A33" s="8" t="s">
        <v>70</v>
      </c>
      <c r="B33" s="22" t="s">
        <v>71</v>
      </c>
      <c r="C33" s="22" t="s">
        <v>26</v>
      </c>
      <c r="D33" s="36" t="s">
        <v>69</v>
      </c>
      <c r="E33" s="32">
        <v>1</v>
      </c>
      <c r="F33" s="32">
        <v>1</v>
      </c>
      <c r="G33" s="24">
        <v>100</v>
      </c>
    </row>
    <row r="34" spans="1:7" s="2" customFormat="1" ht="1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</v>
      </c>
      <c r="F34" s="34">
        <v>1</v>
      </c>
      <c r="G34" s="20">
        <v>100</v>
      </c>
    </row>
    <row r="35" spans="1:7" s="10" customFormat="1" ht="14.25">
      <c r="A35" s="8" t="s">
        <v>75</v>
      </c>
      <c r="B35" s="22" t="s">
        <v>48</v>
      </c>
      <c r="C35" s="22" t="s">
        <v>26</v>
      </c>
      <c r="D35" s="36" t="s">
        <v>74</v>
      </c>
      <c r="E35" s="32">
        <v>58.170999999999999</v>
      </c>
      <c r="F35" s="32">
        <v>38.4</v>
      </c>
      <c r="G35" s="24">
        <v>66</v>
      </c>
    </row>
    <row r="36" spans="1:7" s="2" customFormat="1" ht="15">
      <c r="A36" s="1" t="s">
        <v>77</v>
      </c>
      <c r="B36" s="18" t="s">
        <v>48</v>
      </c>
      <c r="C36" s="18" t="s">
        <v>25</v>
      </c>
      <c r="D36" s="19" t="s">
        <v>76</v>
      </c>
      <c r="E36" s="34">
        <v>58.170999999999999</v>
      </c>
      <c r="F36" s="34">
        <v>38.4</v>
      </c>
      <c r="G36" s="20">
        <v>66</v>
      </c>
    </row>
    <row r="37" spans="1:7" s="10" customFormat="1" ht="14.25">
      <c r="A37" s="8" t="s">
        <v>79</v>
      </c>
      <c r="B37" s="22" t="s">
        <v>35</v>
      </c>
      <c r="C37" s="22" t="s">
        <v>26</v>
      </c>
      <c r="D37" s="36" t="s">
        <v>78</v>
      </c>
      <c r="E37" s="32">
        <v>1</v>
      </c>
      <c r="F37" s="32">
        <v>1</v>
      </c>
      <c r="G37" s="24">
        <v>100</v>
      </c>
    </row>
    <row r="38" spans="1:7" s="2" customFormat="1" ht="15">
      <c r="A38" s="1" t="s">
        <v>81</v>
      </c>
      <c r="B38" s="18" t="s">
        <v>35</v>
      </c>
      <c r="C38" s="18" t="s">
        <v>29</v>
      </c>
      <c r="D38" s="19" t="s">
        <v>80</v>
      </c>
      <c r="E38" s="34">
        <v>1</v>
      </c>
      <c r="F38" s="34">
        <v>1</v>
      </c>
      <c r="G38" s="20">
        <v>100</v>
      </c>
    </row>
    <row r="39" spans="1:7" ht="14.25">
      <c r="B39" s="25"/>
      <c r="C39" s="26"/>
      <c r="D39" s="27" t="s">
        <v>10</v>
      </c>
      <c r="E39" s="33">
        <f>E15</f>
        <v>2506.6999999999998</v>
      </c>
      <c r="F39" s="33">
        <f>F15</f>
        <v>2228.7103900000002</v>
      </c>
      <c r="G39" s="28">
        <f>G15</f>
        <v>88.9</v>
      </c>
    </row>
    <row r="40" spans="1:7" ht="24" hidden="1">
      <c r="B40" s="25"/>
      <c r="C40" s="26"/>
      <c r="D40" s="29" t="s">
        <v>18</v>
      </c>
      <c r="E40" s="33"/>
      <c r="F40" s="33"/>
      <c r="G40" s="28" t="str">
        <f>IF(F40&lt;&gt;0,IF(E40&lt;&gt;0,ROUND(100*F40/E40,1),""),"")</f>
        <v/>
      </c>
    </row>
    <row r="41" spans="1:7" ht="14.25">
      <c r="B41" s="25"/>
      <c r="C41" s="26"/>
      <c r="D41" s="30" t="s">
        <v>11</v>
      </c>
      <c r="E41" s="33">
        <f>E39+E40</f>
        <v>2506.6999999999998</v>
      </c>
      <c r="F41" s="33">
        <f>F39+F40</f>
        <v>2228.7103900000002</v>
      </c>
      <c r="G41" s="28">
        <f>IF(F41&lt;&gt;0,IF(E41&lt;&gt;0,ROUND(100*F41/E41,1),""),"")</f>
        <v>88.9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2022-03-11T12:55:03Z</dcterms:modified>
</cp:coreProperties>
</file>