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00" i="1"/>
  <c r="E102" s="1"/>
  <c r="F100"/>
  <c r="F102" s="1"/>
  <c r="G100"/>
  <c r="G101"/>
  <c r="F12"/>
  <c r="E12"/>
  <c r="A10"/>
  <c r="A6"/>
</calcChain>
</file>

<file path=xl/sharedStrings.xml><?xml version="1.0" encoding="utf-8"?>
<sst xmlns="http://schemas.openxmlformats.org/spreadsheetml/2006/main" count="368" uniqueCount="124">
  <si>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</si>
  <si>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</si>
  <si>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</si>
  <si>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</si>
  <si>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</si>
  <si>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</si>
  <si>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</si>
  <si>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</si>
  <si>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</si>
  <si>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</si>
  <si>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</si>
  <si>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</si>
  <si>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</si>
  <si>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</si>
  <si>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</si>
  <si>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</si>
  <si>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</si>
  <si>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</si>
  <si>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</si>
  <si>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</si>
  <si>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</si>
  <si>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</si>
  <si>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</si>
  <si>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</si>
  <si>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</si>
  <si>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</si>
  <si>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</si>
  <si>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</si>
  <si>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</si>
  <si>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</si>
  <si>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</si>
  <si>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</si>
  <si>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</si>
  <si>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</si>
  <si>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</si>
  <si>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</si>
  <si>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</si>
  <si>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</si>
  <si>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</si>
  <si>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</si>
  <si>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</si>
  <si>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</si>
  <si>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</si>
  <si>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</si>
  <si>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</si>
  <si>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</si>
  <si>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</si>
  <si>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</si>
  <si>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</si>
  <si>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</si>
  <si>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</si>
  <si>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</si>
  <si>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</si>
  <si>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</si>
  <si>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</si>
  <si>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</si>
  <si>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</si>
  <si>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</si>
  <si>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</si>
  <si>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</si>
  <si>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</si>
  <si>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</si>
  <si>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</si>
  <si>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</si>
  <si>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</si>
  <si>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</si>
  <si>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</si>
  <si>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</si>
  <si>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</si>
  <si>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</si>
  <si>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</si>
  <si>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</si>
  <si>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Иные выплаты населению</t>
  </si>
  <si>
    <t>360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</si>
  <si>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</si>
  <si>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</si>
  <si>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</si>
  <si>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</si>
  <si>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</si>
  <si>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</si>
  <si>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Жилищно-коммунальное хозяйство</t>
  </si>
  <si>
    <t>0500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</si>
  <si>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</si>
  <si>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</si>
  <si>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</si>
  <si>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</si>
  <si>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</si>
  <si>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</si>
  <si>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</si>
  <si>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</si>
  <si>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</si>
  <si>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</si>
  <si>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</si>
  <si>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</si>
  <si>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</si>
  <si>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</si>
  <si>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</si>
  <si>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9900162330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</si>
  <si>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</si>
  <si>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</si>
  <si>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</si>
  <si>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</si>
  <si>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</si>
  <si>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</si>
  <si>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</si>
  <si>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</si>
  <si>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</si>
  <si>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</si>
  <si>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</si>
  <si>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</si>
  <si>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</si>
  <si>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</si>
  <si>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</si>
  <si>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</si>
  <si>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</si>
  <si>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</si>
  <si>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</si>
  <si>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</si>
  <si>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Подгорновское*01.01.2022</t>
  </si>
  <si>
    <t>Вариант=Киясовский 2021;
Табл=Уточненные росписи бюджета МО 2021;
МО=1301908;
КОСГУ=000;
УБ=1122;
Дата=20220101;
Ведомства=000;
Узлы=19;</t>
  </si>
  <si>
    <t>Вариант=Киясовский 2021;
Табл=Кассовое исполнение бюджета МО 2021;
МО=1301908;
КОСГУ=000;
УБ=1122;
Дата=20220101;
Ведомства=000;
Узлы=19;</t>
  </si>
  <si>
    <t xml:space="preserve">муниципальное образование "Муниципальный округ 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</si>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</sst>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2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9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7" t="s">
        <v>123</v>
      </c>
      <c r="B2" s="37"/>
      <c r="C2" s="37"/>
      <c r="D2" s="37"/>
      <c r="E2" s="37"/>
      <c r="F2" s="37"/>
      <c r="G2" s="37"/>
    </row>
    <row r="3" spans="1:10" ht="12.75" customHeight="1">
      <c r="A3" s="38" t="s">
        <v>12</v>
      </c>
      <c r="B3" s="38"/>
      <c r="C3" s="38"/>
      <c r="D3" s="38"/>
      <c r="E3" s="38"/>
      <c r="F3" s="38"/>
      <c r="G3" s="38"/>
      <c r="H3" s="6"/>
    </row>
    <row r="4" spans="1:10" ht="12.75" customHeight="1">
      <c r="A4" s="39" t="s">
        <v>121</v>
      </c>
      <c r="B4" s="39"/>
      <c r="C4" s="39"/>
      <c r="D4" s="39"/>
      <c r="E4" s="39"/>
      <c r="F4" s="39"/>
      <c r="G4" s="39"/>
    </row>
    <row r="5" spans="1:10" ht="12.75" customHeight="1">
      <c r="A5" s="32"/>
      <c r="B5" s="32"/>
      <c r="C5" s="32"/>
      <c r="D5" s="39" t="s">
        <v>122</v>
      </c>
      <c r="E5" s="39"/>
      <c r="F5" s="39"/>
      <c r="G5" s="39"/>
    </row>
    <row r="6" spans="1:10" ht="12.75" customHeight="1">
      <c r="A6" s="40" t="str">
        <f>"от__ ________ "&amp;VALUE(RIGHT(E14,4))&amp;" года  №_____"</f>
        <v>от__ ________ 2022 года  №_____</v>
      </c>
      <c r="B6" s="40"/>
      <c r="C6" s="40"/>
      <c r="D6" s="40"/>
      <c r="E6" s="40"/>
      <c r="F6" s="40"/>
      <c r="G6" s="40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1" t="s">
        <v>13</v>
      </c>
      <c r="B8" s="41"/>
      <c r="C8" s="41"/>
      <c r="D8" s="41"/>
      <c r="E8" s="41"/>
      <c r="F8" s="41"/>
      <c r="G8" s="41"/>
    </row>
    <row r="9" spans="1:10" ht="30" customHeight="1">
      <c r="A9" s="42" t="s">
        <v>14</v>
      </c>
      <c r="B9" s="42"/>
      <c r="C9" s="42"/>
      <c r="D9" s="42"/>
      <c r="E9" s="42"/>
      <c r="F9" s="42"/>
      <c r="G9" s="42"/>
    </row>
    <row r="10" spans="1:10" ht="16.5" customHeight="1">
      <c r="A10" s="34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"Подгорновское"   за 2021 год</v>
      </c>
      <c r="B10" s="34"/>
      <c r="C10" s="34"/>
      <c r="D10" s="34"/>
      <c r="E10" s="34"/>
      <c r="F10" s="34"/>
      <c r="G10" s="34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119</v>
      </c>
      <c r="F13" s="17" t="s">
        <v>120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118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5153.6802200000002</v>
      </c>
      <c r="F15" s="28">
        <v>5101.4991399999999</v>
      </c>
      <c r="G15" s="25">
        <v>99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1847.2049999999999</v>
      </c>
      <c r="F16" s="28">
        <v>1833.67947</v>
      </c>
      <c r="G16" s="25">
        <v>99.3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726.36641999999995</v>
      </c>
      <c r="F17" s="28">
        <v>726.36641999999995</v>
      </c>
      <c r="G17" s="25">
        <v>100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686.36641999999995</v>
      </c>
      <c r="F18" s="31">
        <v>686.36641999999995</v>
      </c>
      <c r="G18" s="4">
        <v>100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686.36641999999995</v>
      </c>
      <c r="F19" s="31">
        <v>686.36641999999995</v>
      </c>
      <c r="G19" s="4">
        <v>100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528.09094000000005</v>
      </c>
      <c r="F20" s="31">
        <v>528.09094000000005</v>
      </c>
      <c r="G20" s="4">
        <v>100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158.27547999999999</v>
      </c>
      <c r="F21" s="31">
        <v>158.27547999999999</v>
      </c>
      <c r="G21" s="4">
        <v>100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30.721969999999999</v>
      </c>
      <c r="F24" s="31">
        <v>30.721969999999999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9.2780299999999993</v>
      </c>
      <c r="F25" s="31">
        <v>9.2780299999999993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1118.8385800000001</v>
      </c>
      <c r="F26" s="28">
        <v>1107.31305</v>
      </c>
      <c r="G26" s="25">
        <v>99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1107.8385800000001</v>
      </c>
      <c r="F27" s="31">
        <v>1096.31305</v>
      </c>
      <c r="G27" s="4">
        <v>99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109.1</v>
      </c>
      <c r="F28" s="31">
        <v>109.1</v>
      </c>
      <c r="G28" s="4">
        <v>100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97.59863</v>
      </c>
      <c r="F29" s="31">
        <v>97.59863</v>
      </c>
      <c r="G29" s="4">
        <v>100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11.50137</v>
      </c>
      <c r="F30" s="31">
        <v>11.50137</v>
      </c>
      <c r="G30" s="4">
        <v>100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998.73857999999996</v>
      </c>
      <c r="F31" s="31">
        <v>987.21304999999995</v>
      </c>
      <c r="G31" s="4">
        <v>98.8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622.09101999999996</v>
      </c>
      <c r="F32" s="31">
        <v>622.09101999999996</v>
      </c>
      <c r="G32" s="4">
        <v>100</v>
      </c>
    </row>
    <row r="33" spans="1:7" s="5" customFormat="1" ht="33.75">
      <c r="A33" s="2" t="s">
        <v>33</v>
      </c>
      <c r="B33" s="3" t="s">
        <v>40</v>
      </c>
      <c r="C33" s="3" t="s">
        <v>44</v>
      </c>
      <c r="D33" s="3" t="s">
        <v>34</v>
      </c>
      <c r="E33" s="31">
        <v>179.0402</v>
      </c>
      <c r="F33" s="31">
        <v>173.30264</v>
      </c>
      <c r="G33" s="4">
        <v>96.8</v>
      </c>
    </row>
    <row r="34" spans="1:7" s="5" customFormat="1" ht="22.5">
      <c r="A34" s="2" t="s">
        <v>45</v>
      </c>
      <c r="B34" s="3" t="s">
        <v>40</v>
      </c>
      <c r="C34" s="3" t="s">
        <v>44</v>
      </c>
      <c r="D34" s="3" t="s">
        <v>46</v>
      </c>
      <c r="E34" s="31">
        <v>12</v>
      </c>
      <c r="F34" s="31">
        <v>10.512650000000001</v>
      </c>
      <c r="G34" s="4">
        <v>87.6</v>
      </c>
    </row>
    <row r="35" spans="1:7" s="5" customFormat="1" ht="14.25">
      <c r="A35" s="2" t="s">
        <v>47</v>
      </c>
      <c r="B35" s="3" t="s">
        <v>40</v>
      </c>
      <c r="C35" s="3" t="s">
        <v>44</v>
      </c>
      <c r="D35" s="3" t="s">
        <v>48</v>
      </c>
      <c r="E35" s="31">
        <v>151.40534</v>
      </c>
      <c r="F35" s="31">
        <v>147.14191</v>
      </c>
      <c r="G35" s="4">
        <v>97.2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30.949369999999998</v>
      </c>
      <c r="F36" s="31">
        <v>30.912179999999999</v>
      </c>
      <c r="G36" s="4">
        <v>99.9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3.0760000000000001</v>
      </c>
      <c r="F37" s="31">
        <v>3.0760000000000001</v>
      </c>
      <c r="G37" s="4">
        <v>100</v>
      </c>
    </row>
    <row r="38" spans="1:7" s="5" customFormat="1" ht="14.25">
      <c r="A38" s="2" t="s">
        <v>53</v>
      </c>
      <c r="B38" s="3" t="s">
        <v>40</v>
      </c>
      <c r="C38" s="3" t="s">
        <v>44</v>
      </c>
      <c r="D38" s="3" t="s">
        <v>54</v>
      </c>
      <c r="E38" s="31">
        <v>0.17665</v>
      </c>
      <c r="F38" s="31">
        <v>0.17665</v>
      </c>
      <c r="G38" s="4">
        <v>100</v>
      </c>
    </row>
    <row r="39" spans="1:7" s="5" customFormat="1" ht="56.25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8.4485499999999991</v>
      </c>
      <c r="F41" s="31">
        <v>8.4485499999999991</v>
      </c>
      <c r="G41" s="4">
        <v>100</v>
      </c>
    </row>
    <row r="42" spans="1:7" s="5" customFormat="1" ht="33.75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2.55145</v>
      </c>
      <c r="F42" s="31">
        <v>2.55145</v>
      </c>
      <c r="G42" s="4">
        <v>100</v>
      </c>
    </row>
    <row r="43" spans="1:7" s="5" customFormat="1" ht="14.25">
      <c r="A43" s="23" t="s">
        <v>55</v>
      </c>
      <c r="B43" s="24" t="s">
        <v>56</v>
      </c>
      <c r="C43" s="24" t="s">
        <v>11</v>
      </c>
      <c r="D43" s="24" t="s">
        <v>11</v>
      </c>
      <c r="E43" s="28">
        <v>2</v>
      </c>
      <c r="F43" s="28"/>
      <c r="G43" s="25">
        <v>0</v>
      </c>
    </row>
    <row r="44" spans="1:7" s="5" customFormat="1" ht="14.25">
      <c r="A44" s="2" t="s">
        <v>27</v>
      </c>
      <c r="B44" s="3" t="s">
        <v>56</v>
      </c>
      <c r="C44" s="3" t="s">
        <v>28</v>
      </c>
      <c r="D44" s="3" t="s">
        <v>11</v>
      </c>
      <c r="E44" s="31">
        <v>2</v>
      </c>
      <c r="F44" s="31"/>
      <c r="G44" s="4">
        <v>0</v>
      </c>
    </row>
    <row r="45" spans="1:7" s="5" customFormat="1" ht="14.25">
      <c r="A45" s="2" t="s">
        <v>55</v>
      </c>
      <c r="B45" s="3" t="s">
        <v>56</v>
      </c>
      <c r="C45" s="3" t="s">
        <v>57</v>
      </c>
      <c r="D45" s="3" t="s">
        <v>11</v>
      </c>
      <c r="E45" s="31">
        <v>2</v>
      </c>
      <c r="F45" s="31"/>
      <c r="G45" s="4">
        <v>0</v>
      </c>
    </row>
    <row r="46" spans="1:7" s="5" customFormat="1" ht="14.25">
      <c r="A46" s="2" t="s">
        <v>58</v>
      </c>
      <c r="B46" s="3" t="s">
        <v>56</v>
      </c>
      <c r="C46" s="3" t="s">
        <v>57</v>
      </c>
      <c r="D46" s="3" t="s">
        <v>59</v>
      </c>
      <c r="E46" s="31">
        <v>2</v>
      </c>
      <c r="F46" s="31"/>
      <c r="G46" s="4">
        <v>0</v>
      </c>
    </row>
    <row r="47" spans="1:7" s="5" customFormat="1" ht="14.25">
      <c r="A47" s="23" t="s">
        <v>60</v>
      </c>
      <c r="B47" s="24" t="s">
        <v>61</v>
      </c>
      <c r="C47" s="24" t="s">
        <v>11</v>
      </c>
      <c r="D47" s="24" t="s">
        <v>11</v>
      </c>
      <c r="E47" s="28">
        <v>255.9</v>
      </c>
      <c r="F47" s="28">
        <v>240.88144</v>
      </c>
      <c r="G47" s="25">
        <v>94.1</v>
      </c>
    </row>
    <row r="48" spans="1:7" s="5" customFormat="1" ht="14.25">
      <c r="A48" s="23" t="s">
        <v>62</v>
      </c>
      <c r="B48" s="24" t="s">
        <v>63</v>
      </c>
      <c r="C48" s="24" t="s">
        <v>11</v>
      </c>
      <c r="D48" s="24" t="s">
        <v>11</v>
      </c>
      <c r="E48" s="28">
        <v>255.9</v>
      </c>
      <c r="F48" s="28">
        <v>240.88144</v>
      </c>
      <c r="G48" s="25">
        <v>94.1</v>
      </c>
    </row>
    <row r="49" spans="1:7" s="5" customFormat="1" ht="14.25">
      <c r="A49" s="2" t="s">
        <v>27</v>
      </c>
      <c r="B49" s="3" t="s">
        <v>63</v>
      </c>
      <c r="C49" s="3" t="s">
        <v>28</v>
      </c>
      <c r="D49" s="3" t="s">
        <v>11</v>
      </c>
      <c r="E49" s="31">
        <v>255.9</v>
      </c>
      <c r="F49" s="31">
        <v>240.88144</v>
      </c>
      <c r="G49" s="4">
        <v>94.1</v>
      </c>
    </row>
    <row r="50" spans="1:7" s="5" customFormat="1" ht="22.5">
      <c r="A50" s="2" t="s">
        <v>64</v>
      </c>
      <c r="B50" s="3" t="s">
        <v>63</v>
      </c>
      <c r="C50" s="3" t="s">
        <v>65</v>
      </c>
      <c r="D50" s="3" t="s">
        <v>11</v>
      </c>
      <c r="E50" s="31">
        <v>255.9</v>
      </c>
      <c r="F50" s="31">
        <v>240.88144</v>
      </c>
      <c r="G50" s="4">
        <v>94.1</v>
      </c>
    </row>
    <row r="51" spans="1:7" s="5" customFormat="1" ht="22.5">
      <c r="A51" s="2" t="s">
        <v>31</v>
      </c>
      <c r="B51" s="3" t="s">
        <v>63</v>
      </c>
      <c r="C51" s="3" t="s">
        <v>65</v>
      </c>
      <c r="D51" s="3" t="s">
        <v>32</v>
      </c>
      <c r="E51" s="31">
        <v>185.9</v>
      </c>
      <c r="F51" s="31">
        <v>176.35830000000001</v>
      </c>
      <c r="G51" s="4">
        <v>94.9</v>
      </c>
    </row>
    <row r="52" spans="1:7" s="5" customFormat="1" ht="33.75">
      <c r="A52" s="2" t="s">
        <v>33</v>
      </c>
      <c r="B52" s="3" t="s">
        <v>63</v>
      </c>
      <c r="C52" s="3" t="s">
        <v>65</v>
      </c>
      <c r="D52" s="3" t="s">
        <v>34</v>
      </c>
      <c r="E52" s="31">
        <v>56.2</v>
      </c>
      <c r="F52" s="31">
        <v>50.723140000000001</v>
      </c>
      <c r="G52" s="4">
        <v>90.3</v>
      </c>
    </row>
    <row r="53" spans="1:7" s="5" customFormat="1" ht="22.5">
      <c r="A53" s="2" t="s">
        <v>45</v>
      </c>
      <c r="B53" s="3" t="s">
        <v>63</v>
      </c>
      <c r="C53" s="3" t="s">
        <v>65</v>
      </c>
      <c r="D53" s="3" t="s">
        <v>46</v>
      </c>
      <c r="E53" s="31">
        <v>4.5</v>
      </c>
      <c r="F53" s="31">
        <v>4.5</v>
      </c>
      <c r="G53" s="4">
        <v>100</v>
      </c>
    </row>
    <row r="54" spans="1:7" s="5" customFormat="1" ht="14.25">
      <c r="A54" s="2" t="s">
        <v>47</v>
      </c>
      <c r="B54" s="3" t="s">
        <v>63</v>
      </c>
      <c r="C54" s="3" t="s">
        <v>65</v>
      </c>
      <c r="D54" s="3" t="s">
        <v>48</v>
      </c>
      <c r="E54" s="31">
        <v>4.3</v>
      </c>
      <c r="F54" s="31">
        <v>4.3</v>
      </c>
      <c r="G54" s="4">
        <v>100</v>
      </c>
    </row>
    <row r="55" spans="1:7" s="5" customFormat="1" ht="14.25">
      <c r="A55" s="2" t="s">
        <v>49</v>
      </c>
      <c r="B55" s="3" t="s">
        <v>63</v>
      </c>
      <c r="C55" s="3" t="s">
        <v>65</v>
      </c>
      <c r="D55" s="3" t="s">
        <v>50</v>
      </c>
      <c r="E55" s="31">
        <v>5</v>
      </c>
      <c r="F55" s="31">
        <v>5</v>
      </c>
      <c r="G55" s="4">
        <v>100</v>
      </c>
    </row>
    <row r="56" spans="1:7" s="5" customFormat="1" ht="21.75">
      <c r="A56" s="23" t="s">
        <v>66</v>
      </c>
      <c r="B56" s="24" t="s">
        <v>67</v>
      </c>
      <c r="C56" s="24" t="s">
        <v>11</v>
      </c>
      <c r="D56" s="24" t="s">
        <v>11</v>
      </c>
      <c r="E56" s="28">
        <v>49</v>
      </c>
      <c r="F56" s="28">
        <v>47.5</v>
      </c>
      <c r="G56" s="25">
        <v>96.9</v>
      </c>
    </row>
    <row r="57" spans="1:7" s="5" customFormat="1" ht="32.25">
      <c r="A57" s="23" t="s">
        <v>68</v>
      </c>
      <c r="B57" s="24" t="s">
        <v>69</v>
      </c>
      <c r="C57" s="24" t="s">
        <v>11</v>
      </c>
      <c r="D57" s="24" t="s">
        <v>11</v>
      </c>
      <c r="E57" s="28">
        <v>49</v>
      </c>
      <c r="F57" s="28">
        <v>47.5</v>
      </c>
      <c r="G57" s="25">
        <v>96.9</v>
      </c>
    </row>
    <row r="58" spans="1:7" s="5" customFormat="1" ht="14.25">
      <c r="A58" s="2" t="s">
        <v>27</v>
      </c>
      <c r="B58" s="3" t="s">
        <v>69</v>
      </c>
      <c r="C58" s="3" t="s">
        <v>28</v>
      </c>
      <c r="D58" s="3" t="s">
        <v>11</v>
      </c>
      <c r="E58" s="31">
        <v>49</v>
      </c>
      <c r="F58" s="31">
        <v>47.5</v>
      </c>
      <c r="G58" s="4">
        <v>96.9</v>
      </c>
    </row>
    <row r="59" spans="1:7" s="5" customFormat="1" ht="14.25">
      <c r="A59" s="2" t="s">
        <v>70</v>
      </c>
      <c r="B59" s="3" t="s">
        <v>69</v>
      </c>
      <c r="C59" s="3" t="s">
        <v>71</v>
      </c>
      <c r="D59" s="3" t="s">
        <v>11</v>
      </c>
      <c r="E59" s="31">
        <v>49</v>
      </c>
      <c r="F59" s="31">
        <v>47.5</v>
      </c>
      <c r="G59" s="4">
        <v>96.9</v>
      </c>
    </row>
    <row r="60" spans="1:7" s="5" customFormat="1" ht="14.25">
      <c r="A60" s="2" t="s">
        <v>47</v>
      </c>
      <c r="B60" s="3" t="s">
        <v>69</v>
      </c>
      <c r="C60" s="3" t="s">
        <v>71</v>
      </c>
      <c r="D60" s="3" t="s">
        <v>48</v>
      </c>
      <c r="E60" s="31">
        <v>39</v>
      </c>
      <c r="F60" s="31">
        <v>37.5</v>
      </c>
      <c r="G60" s="4">
        <v>96.2</v>
      </c>
    </row>
    <row r="61" spans="1:7" s="5" customFormat="1" ht="14.25">
      <c r="A61" s="2" t="s">
        <v>72</v>
      </c>
      <c r="B61" s="3" t="s">
        <v>69</v>
      </c>
      <c r="C61" s="3" t="s">
        <v>71</v>
      </c>
      <c r="D61" s="3" t="s">
        <v>73</v>
      </c>
      <c r="E61" s="31">
        <v>10</v>
      </c>
      <c r="F61" s="31">
        <v>10</v>
      </c>
      <c r="G61" s="4">
        <v>100</v>
      </c>
    </row>
    <row r="62" spans="1:7" s="5" customFormat="1" ht="14.25">
      <c r="A62" s="23" t="s">
        <v>74</v>
      </c>
      <c r="B62" s="24" t="s">
        <v>75</v>
      </c>
      <c r="C62" s="24" t="s">
        <v>11</v>
      </c>
      <c r="D62" s="24" t="s">
        <v>11</v>
      </c>
      <c r="E62" s="28">
        <v>981</v>
      </c>
      <c r="F62" s="28">
        <v>980.84500000000003</v>
      </c>
      <c r="G62" s="25">
        <v>100</v>
      </c>
    </row>
    <row r="63" spans="1:7" s="5" customFormat="1" ht="14.25">
      <c r="A63" s="23" t="s">
        <v>76</v>
      </c>
      <c r="B63" s="24" t="s">
        <v>77</v>
      </c>
      <c r="C63" s="24" t="s">
        <v>11</v>
      </c>
      <c r="D63" s="24" t="s">
        <v>11</v>
      </c>
      <c r="E63" s="28">
        <v>981</v>
      </c>
      <c r="F63" s="28">
        <v>980.84500000000003</v>
      </c>
      <c r="G63" s="25">
        <v>100</v>
      </c>
    </row>
    <row r="64" spans="1:7" s="5" customFormat="1" ht="14.25">
      <c r="A64" s="2" t="s">
        <v>27</v>
      </c>
      <c r="B64" s="3" t="s">
        <v>77</v>
      </c>
      <c r="C64" s="3" t="s">
        <v>28</v>
      </c>
      <c r="D64" s="3" t="s">
        <v>11</v>
      </c>
      <c r="E64" s="31">
        <v>981</v>
      </c>
      <c r="F64" s="31">
        <v>980.84500000000003</v>
      </c>
      <c r="G64" s="4">
        <v>100</v>
      </c>
    </row>
    <row r="65" spans="1:7" s="5" customFormat="1" ht="33.75">
      <c r="A65" s="2" t="s">
        <v>78</v>
      </c>
      <c r="B65" s="3" t="s">
        <v>77</v>
      </c>
      <c r="C65" s="3" t="s">
        <v>79</v>
      </c>
      <c r="D65" s="3" t="s">
        <v>11</v>
      </c>
      <c r="E65" s="31">
        <v>981</v>
      </c>
      <c r="F65" s="31">
        <v>980.84500000000003</v>
      </c>
      <c r="G65" s="4">
        <v>100</v>
      </c>
    </row>
    <row r="66" spans="1:7" s="5" customFormat="1" ht="14.25">
      <c r="A66" s="2" t="s">
        <v>47</v>
      </c>
      <c r="B66" s="3" t="s">
        <v>77</v>
      </c>
      <c r="C66" s="3" t="s">
        <v>79</v>
      </c>
      <c r="D66" s="3" t="s">
        <v>48</v>
      </c>
      <c r="E66" s="31">
        <v>981</v>
      </c>
      <c r="F66" s="31">
        <v>980.84500000000003</v>
      </c>
      <c r="G66" s="4">
        <v>100</v>
      </c>
    </row>
    <row r="67" spans="1:7" s="5" customFormat="1" ht="14.25">
      <c r="A67" s="23" t="s">
        <v>80</v>
      </c>
      <c r="B67" s="24" t="s">
        <v>81</v>
      </c>
      <c r="C67" s="24" t="s">
        <v>11</v>
      </c>
      <c r="D67" s="24" t="s">
        <v>11</v>
      </c>
      <c r="E67" s="28">
        <v>1952.77522</v>
      </c>
      <c r="F67" s="28">
        <v>1930.79323</v>
      </c>
      <c r="G67" s="25">
        <v>98.9</v>
      </c>
    </row>
    <row r="68" spans="1:7" s="5" customFormat="1" ht="14.25">
      <c r="A68" s="23" t="s">
        <v>82</v>
      </c>
      <c r="B68" s="24" t="s">
        <v>83</v>
      </c>
      <c r="C68" s="24" t="s">
        <v>11</v>
      </c>
      <c r="D68" s="24" t="s">
        <v>11</v>
      </c>
      <c r="E68" s="28">
        <v>1952.77522</v>
      </c>
      <c r="F68" s="28">
        <v>1930.79323</v>
      </c>
      <c r="G68" s="25">
        <v>98.9</v>
      </c>
    </row>
    <row r="69" spans="1:7" s="5" customFormat="1" ht="22.5">
      <c r="A69" s="2" t="s">
        <v>90</v>
      </c>
      <c r="B69" s="3" t="s">
        <v>83</v>
      </c>
      <c r="C69" s="3" t="s">
        <v>91</v>
      </c>
      <c r="D69" s="3" t="s">
        <v>11</v>
      </c>
      <c r="E69" s="31">
        <v>450</v>
      </c>
      <c r="F69" s="31">
        <v>450</v>
      </c>
      <c r="G69" s="4">
        <v>100</v>
      </c>
    </row>
    <row r="70" spans="1:7" s="5" customFormat="1" ht="33.75">
      <c r="A70" s="2" t="s">
        <v>92</v>
      </c>
      <c r="B70" s="3" t="s">
        <v>83</v>
      </c>
      <c r="C70" s="3" t="s">
        <v>93</v>
      </c>
      <c r="D70" s="3" t="s">
        <v>11</v>
      </c>
      <c r="E70" s="31">
        <v>450</v>
      </c>
      <c r="F70" s="31">
        <v>450</v>
      </c>
      <c r="G70" s="4">
        <v>100</v>
      </c>
    </row>
    <row r="71" spans="1:7" s="5" customFormat="1" ht="33.75">
      <c r="A71" s="2" t="s">
        <v>92</v>
      </c>
      <c r="B71" s="3" t="s">
        <v>83</v>
      </c>
      <c r="C71" s="3" t="s">
        <v>94</v>
      </c>
      <c r="D71" s="3" t="s">
        <v>11</v>
      </c>
      <c r="E71" s="31">
        <v>450</v>
      </c>
      <c r="F71" s="31">
        <v>450</v>
      </c>
      <c r="G71" s="4">
        <v>100</v>
      </c>
    </row>
    <row r="72" spans="1:7" s="5" customFormat="1" ht="14.25">
      <c r="A72" s="2" t="s">
        <v>47</v>
      </c>
      <c r="B72" s="3" t="s">
        <v>83</v>
      </c>
      <c r="C72" s="3" t="s">
        <v>94</v>
      </c>
      <c r="D72" s="3" t="s">
        <v>48</v>
      </c>
      <c r="E72" s="31">
        <v>450</v>
      </c>
      <c r="F72" s="31">
        <v>450</v>
      </c>
      <c r="G72" s="4">
        <v>100</v>
      </c>
    </row>
    <row r="73" spans="1:7" s="5" customFormat="1" ht="14.25">
      <c r="A73" s="2" t="s">
        <v>27</v>
      </c>
      <c r="B73" s="3" t="s">
        <v>83</v>
      </c>
      <c r="C73" s="3" t="s">
        <v>28</v>
      </c>
      <c r="D73" s="3" t="s">
        <v>11</v>
      </c>
      <c r="E73" s="31">
        <v>1205.4522199999999</v>
      </c>
      <c r="F73" s="31">
        <v>1183.4704300000001</v>
      </c>
      <c r="G73" s="4">
        <v>98.2</v>
      </c>
    </row>
    <row r="74" spans="1:7" s="5" customFormat="1" ht="22.5">
      <c r="A74" s="2" t="s">
        <v>41</v>
      </c>
      <c r="B74" s="3" t="s">
        <v>83</v>
      </c>
      <c r="C74" s="3" t="s">
        <v>42</v>
      </c>
      <c r="D74" s="3" t="s">
        <v>11</v>
      </c>
      <c r="E74" s="31">
        <v>250</v>
      </c>
      <c r="F74" s="31">
        <v>250</v>
      </c>
      <c r="G74" s="4">
        <v>100</v>
      </c>
    </row>
    <row r="75" spans="1:7" s="5" customFormat="1" ht="14.25">
      <c r="A75" s="2" t="s">
        <v>47</v>
      </c>
      <c r="B75" s="3" t="s">
        <v>83</v>
      </c>
      <c r="C75" s="3" t="s">
        <v>42</v>
      </c>
      <c r="D75" s="3" t="s">
        <v>48</v>
      </c>
      <c r="E75" s="31">
        <v>250</v>
      </c>
      <c r="F75" s="31">
        <v>250</v>
      </c>
      <c r="G75" s="4">
        <v>100</v>
      </c>
    </row>
    <row r="76" spans="1:7" s="5" customFormat="1" ht="22.5">
      <c r="A76" s="2" t="s">
        <v>84</v>
      </c>
      <c r="B76" s="3" t="s">
        <v>83</v>
      </c>
      <c r="C76" s="3" t="s">
        <v>85</v>
      </c>
      <c r="D76" s="3" t="s">
        <v>11</v>
      </c>
      <c r="E76" s="31">
        <v>250</v>
      </c>
      <c r="F76" s="31">
        <v>250</v>
      </c>
      <c r="G76" s="4">
        <v>100</v>
      </c>
    </row>
    <row r="77" spans="1:7" s="5" customFormat="1" ht="14.25">
      <c r="A77" s="2" t="s">
        <v>47</v>
      </c>
      <c r="B77" s="3" t="s">
        <v>83</v>
      </c>
      <c r="C77" s="3" t="s">
        <v>85</v>
      </c>
      <c r="D77" s="3" t="s">
        <v>48</v>
      </c>
      <c r="E77" s="31">
        <v>250</v>
      </c>
      <c r="F77" s="31">
        <v>250</v>
      </c>
      <c r="G77" s="4">
        <v>100</v>
      </c>
    </row>
    <row r="78" spans="1:7" s="5" customFormat="1" ht="14.25">
      <c r="A78" s="2" t="s">
        <v>86</v>
      </c>
      <c r="B78" s="3" t="s">
        <v>83</v>
      </c>
      <c r="C78" s="3" t="s">
        <v>87</v>
      </c>
      <c r="D78" s="3" t="s">
        <v>11</v>
      </c>
      <c r="E78" s="31">
        <v>106.63796000000001</v>
      </c>
      <c r="F78" s="31">
        <v>106.63796000000001</v>
      </c>
      <c r="G78" s="4">
        <v>100</v>
      </c>
    </row>
    <row r="79" spans="1:7" s="5" customFormat="1" ht="14.25">
      <c r="A79" s="2" t="s">
        <v>47</v>
      </c>
      <c r="B79" s="3" t="s">
        <v>83</v>
      </c>
      <c r="C79" s="3" t="s">
        <v>87</v>
      </c>
      <c r="D79" s="3" t="s">
        <v>48</v>
      </c>
      <c r="E79" s="31">
        <v>106.63796000000001</v>
      </c>
      <c r="F79" s="31">
        <v>106.63796000000001</v>
      </c>
      <c r="G79" s="4">
        <v>100</v>
      </c>
    </row>
    <row r="80" spans="1:7" s="5" customFormat="1" ht="22.5">
      <c r="A80" s="2" t="s">
        <v>88</v>
      </c>
      <c r="B80" s="3" t="s">
        <v>83</v>
      </c>
      <c r="C80" s="3" t="s">
        <v>89</v>
      </c>
      <c r="D80" s="3" t="s">
        <v>11</v>
      </c>
      <c r="E80" s="31">
        <v>598.81425999999999</v>
      </c>
      <c r="F80" s="31">
        <v>576.83246999999994</v>
      </c>
      <c r="G80" s="4">
        <v>96.3</v>
      </c>
    </row>
    <row r="81" spans="1:7" s="5" customFormat="1" ht="14.25">
      <c r="A81" s="2" t="s">
        <v>47</v>
      </c>
      <c r="B81" s="3" t="s">
        <v>83</v>
      </c>
      <c r="C81" s="3" t="s">
        <v>89</v>
      </c>
      <c r="D81" s="3" t="s">
        <v>48</v>
      </c>
      <c r="E81" s="31">
        <v>598.81425999999999</v>
      </c>
      <c r="F81" s="31">
        <v>576.83246999999994</v>
      </c>
      <c r="G81" s="4">
        <v>96.3</v>
      </c>
    </row>
    <row r="82" spans="1:7" s="5" customFormat="1" ht="14.25">
      <c r="A82" s="2" t="s">
        <v>95</v>
      </c>
      <c r="B82" s="3" t="s">
        <v>83</v>
      </c>
      <c r="C82" s="3" t="s">
        <v>96</v>
      </c>
      <c r="D82" s="3" t="s">
        <v>11</v>
      </c>
      <c r="E82" s="31">
        <v>297.32299999999998</v>
      </c>
      <c r="F82" s="31">
        <v>297.32279999999997</v>
      </c>
      <c r="G82" s="4">
        <v>100</v>
      </c>
    </row>
    <row r="83" spans="1:7" s="5" customFormat="1" ht="22.5">
      <c r="A83" s="2" t="s">
        <v>88</v>
      </c>
      <c r="B83" s="3" t="s">
        <v>83</v>
      </c>
      <c r="C83" s="3" t="s">
        <v>97</v>
      </c>
      <c r="D83" s="3" t="s">
        <v>11</v>
      </c>
      <c r="E83" s="31">
        <v>297.32299999999998</v>
      </c>
      <c r="F83" s="31">
        <v>297.32279999999997</v>
      </c>
      <c r="G83" s="4">
        <v>100</v>
      </c>
    </row>
    <row r="84" spans="1:7" s="5" customFormat="1" ht="14.25">
      <c r="A84" s="2" t="s">
        <v>47</v>
      </c>
      <c r="B84" s="3" t="s">
        <v>83</v>
      </c>
      <c r="C84" s="3" t="s">
        <v>97</v>
      </c>
      <c r="D84" s="3" t="s">
        <v>48</v>
      </c>
      <c r="E84" s="31">
        <v>297.32299999999998</v>
      </c>
      <c r="F84" s="31">
        <v>297.32279999999997</v>
      </c>
      <c r="G84" s="4">
        <v>100</v>
      </c>
    </row>
    <row r="85" spans="1:7" s="5" customFormat="1" ht="14.25">
      <c r="A85" s="23" t="s">
        <v>98</v>
      </c>
      <c r="B85" s="24" t="s">
        <v>99</v>
      </c>
      <c r="C85" s="24" t="s">
        <v>11</v>
      </c>
      <c r="D85" s="24" t="s">
        <v>11</v>
      </c>
      <c r="E85" s="28">
        <v>1</v>
      </c>
      <c r="F85" s="28">
        <v>1</v>
      </c>
      <c r="G85" s="25">
        <v>100</v>
      </c>
    </row>
    <row r="86" spans="1:7" s="5" customFormat="1" ht="14.25">
      <c r="A86" s="23" t="s">
        <v>100</v>
      </c>
      <c r="B86" s="24" t="s">
        <v>101</v>
      </c>
      <c r="C86" s="24" t="s">
        <v>11</v>
      </c>
      <c r="D86" s="24" t="s">
        <v>11</v>
      </c>
      <c r="E86" s="28">
        <v>1</v>
      </c>
      <c r="F86" s="28">
        <v>1</v>
      </c>
      <c r="G86" s="25">
        <v>100</v>
      </c>
    </row>
    <row r="87" spans="1:7" s="5" customFormat="1" ht="14.25">
      <c r="A87" s="2" t="s">
        <v>27</v>
      </c>
      <c r="B87" s="3" t="s">
        <v>101</v>
      </c>
      <c r="C87" s="3" t="s">
        <v>28</v>
      </c>
      <c r="D87" s="3" t="s">
        <v>11</v>
      </c>
      <c r="E87" s="31">
        <v>1</v>
      </c>
      <c r="F87" s="31">
        <v>1</v>
      </c>
      <c r="G87" s="4">
        <v>100</v>
      </c>
    </row>
    <row r="88" spans="1:7" s="5" customFormat="1" ht="14.25">
      <c r="A88" s="2" t="s">
        <v>102</v>
      </c>
      <c r="B88" s="3" t="s">
        <v>101</v>
      </c>
      <c r="C88" s="3" t="s">
        <v>103</v>
      </c>
      <c r="D88" s="3" t="s">
        <v>11</v>
      </c>
      <c r="E88" s="31">
        <v>1</v>
      </c>
      <c r="F88" s="31">
        <v>1</v>
      </c>
      <c r="G88" s="4">
        <v>100</v>
      </c>
    </row>
    <row r="89" spans="1:7" s="5" customFormat="1" ht="14.25">
      <c r="A89" s="2" t="s">
        <v>47</v>
      </c>
      <c r="B89" s="3" t="s">
        <v>101</v>
      </c>
      <c r="C89" s="3" t="s">
        <v>103</v>
      </c>
      <c r="D89" s="3" t="s">
        <v>48</v>
      </c>
      <c r="E89" s="31">
        <v>1</v>
      </c>
      <c r="F89" s="31">
        <v>1</v>
      </c>
      <c r="G89" s="4">
        <v>100</v>
      </c>
    </row>
    <row r="90" spans="1:7" s="5" customFormat="1" ht="14.25">
      <c r="A90" s="23" t="s">
        <v>104</v>
      </c>
      <c r="B90" s="24" t="s">
        <v>105</v>
      </c>
      <c r="C90" s="24" t="s">
        <v>11</v>
      </c>
      <c r="D90" s="24" t="s">
        <v>11</v>
      </c>
      <c r="E90" s="28">
        <v>61.8</v>
      </c>
      <c r="F90" s="28">
        <v>61.8</v>
      </c>
      <c r="G90" s="25">
        <v>100</v>
      </c>
    </row>
    <row r="91" spans="1:7" s="5" customFormat="1" ht="14.25">
      <c r="A91" s="23" t="s">
        <v>106</v>
      </c>
      <c r="B91" s="24" t="s">
        <v>107</v>
      </c>
      <c r="C91" s="24" t="s">
        <v>11</v>
      </c>
      <c r="D91" s="24" t="s">
        <v>11</v>
      </c>
      <c r="E91" s="28">
        <v>61.8</v>
      </c>
      <c r="F91" s="28">
        <v>61.8</v>
      </c>
      <c r="G91" s="25">
        <v>100</v>
      </c>
    </row>
    <row r="92" spans="1:7" s="5" customFormat="1" ht="14.25">
      <c r="A92" s="2" t="s">
        <v>27</v>
      </c>
      <c r="B92" s="3" t="s">
        <v>107</v>
      </c>
      <c r="C92" s="3" t="s">
        <v>28</v>
      </c>
      <c r="D92" s="3" t="s">
        <v>11</v>
      </c>
      <c r="E92" s="31">
        <v>61.8</v>
      </c>
      <c r="F92" s="31">
        <v>61.8</v>
      </c>
      <c r="G92" s="4">
        <v>100</v>
      </c>
    </row>
    <row r="93" spans="1:7" s="5" customFormat="1" ht="14.25">
      <c r="A93" s="2" t="s">
        <v>108</v>
      </c>
      <c r="B93" s="3" t="s">
        <v>107</v>
      </c>
      <c r="C93" s="3" t="s">
        <v>109</v>
      </c>
      <c r="D93" s="3" t="s">
        <v>11</v>
      </c>
      <c r="E93" s="31">
        <v>61.8</v>
      </c>
      <c r="F93" s="31">
        <v>61.8</v>
      </c>
      <c r="G93" s="4">
        <v>100</v>
      </c>
    </row>
    <row r="94" spans="1:7" s="5" customFormat="1" ht="14.25">
      <c r="A94" s="2" t="s">
        <v>110</v>
      </c>
      <c r="B94" s="3" t="s">
        <v>107</v>
      </c>
      <c r="C94" s="3" t="s">
        <v>109</v>
      </c>
      <c r="D94" s="3" t="s">
        <v>111</v>
      </c>
      <c r="E94" s="31">
        <v>61.8</v>
      </c>
      <c r="F94" s="31">
        <v>61.8</v>
      </c>
      <c r="G94" s="4">
        <v>100</v>
      </c>
    </row>
    <row r="95" spans="1:7" s="5" customFormat="1" ht="14.25">
      <c r="A95" s="23" t="s">
        <v>112</v>
      </c>
      <c r="B95" s="24" t="s">
        <v>113</v>
      </c>
      <c r="C95" s="24" t="s">
        <v>11</v>
      </c>
      <c r="D95" s="24" t="s">
        <v>11</v>
      </c>
      <c r="E95" s="28">
        <v>5</v>
      </c>
      <c r="F95" s="28">
        <v>5</v>
      </c>
      <c r="G95" s="25">
        <v>100</v>
      </c>
    </row>
    <row r="96" spans="1:7" s="5" customFormat="1" ht="14.25">
      <c r="A96" s="23" t="s">
        <v>114</v>
      </c>
      <c r="B96" s="24" t="s">
        <v>115</v>
      </c>
      <c r="C96" s="24" t="s">
        <v>11</v>
      </c>
      <c r="D96" s="24" t="s">
        <v>11</v>
      </c>
      <c r="E96" s="28">
        <v>5</v>
      </c>
      <c r="F96" s="28">
        <v>5</v>
      </c>
      <c r="G96" s="25">
        <v>100</v>
      </c>
    </row>
    <row r="97" spans="1:7" s="5" customFormat="1" ht="14.25">
      <c r="A97" s="2" t="s">
        <v>27</v>
      </c>
      <c r="B97" s="3" t="s">
        <v>115</v>
      </c>
      <c r="C97" s="3" t="s">
        <v>28</v>
      </c>
      <c r="D97" s="3" t="s">
        <v>11</v>
      </c>
      <c r="E97" s="31">
        <v>5</v>
      </c>
      <c r="F97" s="31">
        <v>5</v>
      </c>
      <c r="G97" s="4">
        <v>100</v>
      </c>
    </row>
    <row r="98" spans="1:7" s="5" customFormat="1" ht="22.5">
      <c r="A98" s="2" t="s">
        <v>116</v>
      </c>
      <c r="B98" s="3" t="s">
        <v>115</v>
      </c>
      <c r="C98" s="3" t="s">
        <v>117</v>
      </c>
      <c r="D98" s="3" t="s">
        <v>11</v>
      </c>
      <c r="E98" s="31">
        <v>5</v>
      </c>
      <c r="F98" s="31">
        <v>5</v>
      </c>
      <c r="G98" s="4">
        <v>100</v>
      </c>
    </row>
    <row r="99" spans="1:7" s="5" customFormat="1" ht="14.25">
      <c r="A99" s="2" t="s">
        <v>47</v>
      </c>
      <c r="B99" s="3" t="s">
        <v>115</v>
      </c>
      <c r="C99" s="3" t="s">
        <v>117</v>
      </c>
      <c r="D99" s="3" t="s">
        <v>48</v>
      </c>
      <c r="E99" s="31">
        <v>5</v>
      </c>
      <c r="F99" s="31">
        <v>5</v>
      </c>
      <c r="G99" s="4">
        <v>100</v>
      </c>
    </row>
    <row r="100" spans="1:7">
      <c r="A100" s="35" t="s">
        <v>19</v>
      </c>
      <c r="B100" s="35"/>
      <c r="C100" s="35"/>
      <c r="D100" s="35"/>
      <c r="E100" s="29">
        <f>E15</f>
        <v>5153.6802200000002</v>
      </c>
      <c r="F100" s="29">
        <f>F15</f>
        <v>5101.4991399999999</v>
      </c>
      <c r="G100" s="29">
        <f>G15</f>
        <v>99</v>
      </c>
    </row>
    <row r="101" spans="1:7" ht="24" hidden="1" customHeight="1">
      <c r="A101" s="36" t="s">
        <v>20</v>
      </c>
      <c r="B101" s="36"/>
      <c r="C101" s="36"/>
      <c r="D101" s="36"/>
      <c r="E101" s="29"/>
      <c r="F101" s="30"/>
      <c r="G101" s="26" t="str">
        <f>IF(F101&lt;&gt;0,IF(#REF!&lt;&gt;0,ROUND(100*F101/#REF!,1),""),"")</f>
        <v/>
      </c>
    </row>
    <row r="102" spans="1:7">
      <c r="A102" s="35" t="s">
        <v>21</v>
      </c>
      <c r="B102" s="35"/>
      <c r="C102" s="35"/>
      <c r="D102" s="35"/>
      <c r="E102" s="29">
        <f>E100+E101</f>
        <v>5153.6802200000002</v>
      </c>
      <c r="F102" s="29">
        <f>F100+F101</f>
        <v>5101.4991399999999</v>
      </c>
      <c r="G102" s="33">
        <v>99</v>
      </c>
    </row>
  </sheetData>
  <mergeCells count="11">
    <mergeCell ref="A10:G10"/>
    <mergeCell ref="A100:D100"/>
    <mergeCell ref="A101:D101"/>
    <mergeCell ref="A102:D102"/>
    <mergeCell ref="A2:G2"/>
    <mergeCell ref="A3:G3"/>
    <mergeCell ref="A4:G4"/>
    <mergeCell ref="A6:G6"/>
    <mergeCell ref="A8:G8"/>
    <mergeCell ref="A9:G9"/>
    <mergeCell ref="D5:G5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2022-03-22T11:07:48Z</dcterms:modified>
</cp:coreProperties>
</file>