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48" windowWidth="15576" windowHeight="9072"/>
  </bookViews>
  <sheets>
    <sheet name="реестр" sheetId="1" r:id="rId1"/>
    <sheet name="Лист1" sheetId="2" r:id="rId2"/>
  </sheets>
  <definedNames>
    <definedName name="_xlnm.Print_Titles" localSheetId="0">реестр!$8:$9</definedName>
    <definedName name="_xlnm.Print_Area" localSheetId="0">реестр!$A$1:$K$102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G10" i="1"/>
  <c r="F10" i="1"/>
  <c r="E10" i="1"/>
  <c r="K64" i="1"/>
  <c r="J64" i="1"/>
  <c r="I64" i="1"/>
  <c r="H64" i="1"/>
  <c r="G64" i="1"/>
  <c r="F64" i="1"/>
  <c r="E64" i="1"/>
  <c r="F95" i="1" l="1"/>
  <c r="H95" i="1"/>
  <c r="E95" i="1"/>
  <c r="G95" i="1"/>
  <c r="I95" i="1"/>
  <c r="J10" i="1" l="1"/>
  <c r="J95" i="1" s="1"/>
  <c r="K10" i="1"/>
  <c r="K95" i="1" s="1"/>
</calcChain>
</file>

<file path=xl/sharedStrings.xml><?xml version="1.0" encoding="utf-8"?>
<sst xmlns="http://schemas.openxmlformats.org/spreadsheetml/2006/main" count="355" uniqueCount="201">
  <si>
    <t>РЕЕСТР</t>
  </si>
  <si>
    <t>Наименование финансового органа</t>
  </si>
  <si>
    <t>Наименование бюджета</t>
  </si>
  <si>
    <t>Единица измерения: тыс. руб.</t>
  </si>
  <si>
    <t>Наименование группы источников доходов бюджетов/наименование источника доходов бюджета</t>
  </si>
  <si>
    <t>Классификация доходов бюджетов</t>
  </si>
  <si>
    <t>Прогноз доходов бюджета</t>
  </si>
  <si>
    <t>наименование</t>
  </si>
  <si>
    <t>Налоги на прибыль, доходы</t>
  </si>
  <si>
    <t>Территориальный орган Федеральной налоговой службы по Удмуртской Республике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</si>
  <si>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</si>
  <si>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</si>
  <si>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</si>
  <si>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</si>
  <si>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</si>
  <si>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Управление Федерального казначейства по Удмуртской Республике</t>
  </si>
  <si>
    <t>Налоги на совокупный доход</t>
  </si>
  <si>
    <t>Государственная пошлина</t>
  </si>
  <si>
    <t>Министерство природных ресурсов и охраны окружающей среды Удмуртской Республики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</si>
  <si>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</si>
  <si>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</si>
  <si>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048 1 12 01010 01 0000 120</t>
  </si>
  <si>
    <t>Плата за выбросы загрязняющих веществ в атмосферный воздух стационарными объектами</t>
  </si>
  <si>
    <t>Территориальный орган Федеральной службы по надзору в сфере природопользования</t>
  </si>
  <si>
    <t>048 1 12 01030 01 0000 120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</si>
  <si>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</si>
  <si>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</si>
  <si>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</si>
  <si>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</si>
  <si>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</si>
  <si>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</si>
  <si>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</si>
  <si>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ИТОГО ДОХОДОВ</t>
  </si>
  <si>
    <t>Наименование главного администратора доходов  бюджета МО "Киясовский район"</t>
  </si>
  <si>
    <t xml:space="preserve"> 182 1 05 02010 02 0000 110</t>
  </si>
  <si>
    <t>Единый налог на вмененный доход для отдельных видов деятельности</t>
  </si>
  <si>
    <t>182 1 05 03010 01 0000 110</t>
  </si>
  <si>
    <t>Единый сельскохозяйственный налог</t>
  </si>
  <si>
    <t>182 1 08 03010 01 0000 110</t>
  </si>
  <si>
    <t>Государственная пошлина по делам  рассматриваемым в судах общей юрисдикции, мировыми судьями (за исключением Верховного Суда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</si>
  <si>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</si>
  <si>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крбюраторых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</si>
  <si>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</si>
  <si>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</si>
  <si>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</si>
  <si>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добычу общераспространенных полезных ископаемых</t>
  </si>
  <si>
    <t>Налоги, сборы и регулярные платежи за пользование природными ресурсами</t>
  </si>
  <si>
    <t>048 1 12 01041 01 0000 120</t>
  </si>
  <si>
    <t>182 1 01 02010 01 0000 110</t>
  </si>
  <si>
    <t>182 1 01 02020 01 0000 110</t>
  </si>
  <si>
    <t>182 1 01 02030 0 10000 110</t>
  </si>
  <si>
    <t>182 1 01 02040 01 0000 110</t>
  </si>
  <si>
    <t>код</t>
  </si>
  <si>
    <t>100 1 03 02231 01 0000 110</t>
  </si>
  <si>
    <t>100 1 03 02241 01 0000 110</t>
  </si>
  <si>
    <t>100 1 03 02251 01 0000 110</t>
  </si>
  <si>
    <t xml:space="preserve">на 2023 год </t>
  </si>
  <si>
    <t xml:space="preserve">на 2024 год </t>
  </si>
  <si>
    <t>Налоги на имущество</t>
  </si>
  <si>
    <t xml:space="preserve">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</si>
  <si>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 xml:space="preserve">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</t>
  </si>
  <si>
    <t xml:space="preserve">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</si>
  <si>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</si>
  <si>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</si>
  <si>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</si>
  <si>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</si>
  <si>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 xml:space="preserve">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</si>
  <si>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</si>
  <si>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</si>
  <si>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</si>
  <si>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Министерство социальной 
политики и труда 
Удмуртской республики
</t>
  </si>
  <si>
    <t xml:space="preserve">Управление по обеспечению деятельности мировых судей Удмуртской Республики при Правительстве Удмуртской </t>
  </si>
  <si>
    <t>Налог, взимаемый в связи с применением упрощенной системы налогообложения</t>
  </si>
  <si>
    <t>Налог, взымаемый в связи с применением патентной системы налогообложения, зачисляемый в бюджеты мунципальных округов</t>
  </si>
  <si>
    <t>183 1 05 04060 02 0000 110</t>
  </si>
  <si>
    <t>182 1 06 01020 14 0000 110</t>
  </si>
  <si>
    <t>182 1 06 06032 14 0000 110</t>
  </si>
  <si>
    <t>182 1 06 06042 14 0000 110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</si>
  <si>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</si>
  <si>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</si>
  <si>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</si>
  <si>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</si>
  <si>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</si>
  <si>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</si>
  <si>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</si>
  <si>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509 1 11 05012 14 0000 120</t>
  </si>
  <si>
    <t>509 1 11 05024 14 0000 120</t>
  </si>
  <si>
    <t>509 1 11 05034 14 0000 120</t>
  </si>
  <si>
    <t>509 1 11 09044 14 0000 120</t>
  </si>
  <si>
    <t>512 1 13 01994 14 0000 130</t>
  </si>
  <si>
    <t>Прочие доходы от оказания платных услуг (работ) получателями средств бюджетов муниципальных округов</t>
  </si>
  <si>
    <t>509 1 14 02043 14 0000 410</t>
  </si>
  <si>
    <t>509 1 14 06012 14 0000 430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</si>
  <si>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</si>
  <si>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</si>
  <si>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Администрация муниципального образования «Муниципальный округ
Киясовский район Удмуртской Республики»
</t>
  </si>
  <si>
    <t xml:space="preserve">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</si>
  <si>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Бюджет муниципального образования «Муниципальный округ
Киясовский район Удмуртской Республики»
</t>
  </si>
  <si>
    <t>509 1 16 01204 01 0000 140</t>
  </si>
  <si>
    <t>843 1 16 01053 01 0000 140</t>
  </si>
  <si>
    <t>843 1 16 01203 01 0000 140</t>
  </si>
  <si>
    <t>844 1 16 11050 01 0000 140</t>
  </si>
  <si>
    <t>897 1 16 01053 01 0000 140</t>
  </si>
  <si>
    <t>897 1 16 01063 01 0000 140</t>
  </si>
  <si>
    <t>897 1 16 01073 01 0000 140</t>
  </si>
  <si>
    <t>897 1 16 01133 01 0000 140</t>
  </si>
  <si>
    <t>897 1 16 01143 01 0000 140</t>
  </si>
  <si>
    <t>897 1 16 01153 01 0000 140</t>
  </si>
  <si>
    <t>897 1 16 01173 01 0000 140</t>
  </si>
  <si>
    <t>897 1 16 01193 01 0000 140</t>
  </si>
  <si>
    <t>897 1 16 01203 01 0000 140</t>
  </si>
  <si>
    <t>520 2 02 15001 14 0000 150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</si>
  <si>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</si>
  <si>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Управление финансов Администрации муниципального образования «Муниципальный округ
Киясовский район Удмуртской Республики»
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</si>
  <si>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</si>
  <si>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</si>
  <si>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</si>
  <si>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509 2 02 20302 14 0000 150</t>
  </si>
  <si>
    <t>509 2 02 20077 14 0000 150</t>
  </si>
  <si>
    <t>512 2 02 25097 14 0000 150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</si>
  <si>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</si>
  <si>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509 2 02 25555 14 0000 150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</si>
  <si>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</si>
  <si>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</si>
  <si>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509 2 02 29999 14 0000 150</t>
  </si>
  <si>
    <t>512 2 02 29999 14 0000 150</t>
  </si>
  <si>
    <t>515 2 02 29999 14 0000 150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</si>
  <si>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</si>
  <si>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</si>
  <si>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509 2 02 35118 10 0000 150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</si>
  <si>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</si>
  <si>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509 2 02 35120 14 0000 150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</si>
  <si>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</si>
  <si>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509 2 02 35930 14 0000 150</t>
  </si>
  <si>
    <t>Субвенции бюджетам муниципальных округов на государственную регистрацию актов гражданского состояния</t>
  </si>
  <si>
    <t>843 1 16 01063 01 0000 140</t>
  </si>
  <si>
    <t>НАЛОГОВЫЕ И НЕНАЛОГОВЫЕ ДОХОДЫ</t>
  </si>
  <si>
    <t>БЕЗВОЗМЕЗДНЫЕ ПОСТУПЛЕНИЯ</t>
  </si>
  <si>
    <t xml:space="preserve">Управление образования Администрации муниципального образования «Муниципальный округ
Киясовский район Удмуртской Республики»
</t>
  </si>
  <si>
    <t xml:space="preserve">Муниципальное казенное учреждение культуры, делам молодежи и туризму Администрации  муниципального образования «Муниципальный округ
Киясовский район Удмуртской Республики»
</t>
  </si>
  <si>
    <t>520 2 02 15002 14 0000 150</t>
  </si>
  <si>
    <t>Управление финансов Администрации муниципального образования «Муниципальный округ
Киясовский район Удмуртской Республики»</t>
  </si>
  <si>
    <t>источников доходов бюджета муниципального образования «Муниципальный округ
Киясовский район Удмуртской Республики»
на 2023 год и на плановый период 2024 и 2025 годов</t>
  </si>
  <si>
    <r>
      <t xml:space="preserve">План, утвержденный решением о бюджете на 2022 год </t>
    </r>
    <r>
      <rPr>
        <i/>
        <sz val="12"/>
        <rFont val="Times New Roman"/>
        <family val="1"/>
        <charset val="204"/>
      </rPr>
      <t>(первонач)</t>
    </r>
  </si>
  <si>
    <t>Фактическое поступление за 9 месяцев 2022 года</t>
  </si>
  <si>
    <t>Оценка исполнения за 2022 год</t>
  </si>
  <si>
    <t xml:space="preserve">на 2025 год </t>
  </si>
  <si>
    <t>182 1 01 02080 01 0000 110</t>
  </si>
  <si>
    <t xml:space="preserve"> Налог на доходы физических лиц части суммы налога, превышающей 650 000 рублей, относящейся к части налоговой базы, превышающей 5 000 000 рублей</t>
  </si>
  <si>
    <t xml:space="preserve">      Налог, взимаемый с налогоплательщиков, выбравших в качестве объекта налогообложения доходы</t>
  </si>
  <si>
    <t xml:space="preserve">    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</si>
  <si>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   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</si>
  <si>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509 1 11 07014 14 0000 120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</si>
  <si>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</si>
  <si>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512 1 13 02994 14 0000 130</t>
  </si>
  <si>
    <t>Прочие доходы от компенсации затрат бюджетов муниципальных округов</t>
  </si>
  <si>
    <t>509 1 14 02043 14 0000 440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</si>
  <si>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</si>
  <si>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509 1 14 06024 14 0000 430</t>
  </si>
  <si>
    <t xml:space="preserve"> 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</si>
  <si>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509 1 16 10123 01 0000 140</t>
  </si>
  <si>
    <t>509 1 16 07010 14 0000 140</t>
  </si>
  <si>
    <t>509 1 17 15020 14 0000 180</t>
  </si>
  <si>
    <t>509 1 17 14020 14 0000 180</t>
  </si>
  <si>
    <t xml:space="preserve">      Средства самообложения граждан, зачисляемые в бюджеты муниципальных округов</t>
  </si>
  <si>
    <t xml:space="preserve">      Инициативные платежи, зачисляемые в бюджеты муниципальных округов</t>
  </si>
  <si>
    <t>520 2 02 19999 14 0000 150</t>
  </si>
  <si>
    <t>509 2 02 20299 14 0000 150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</si>
  <si>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</si>
  <si>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512 2 02 25511 14 0000 150</t>
  </si>
  <si>
    <t xml:space="preserve">    Субсидии бюджетам муниципальных округов на проведение комплексных кадастровых работ</t>
  </si>
  <si>
    <t>509 2 02 25576 14 0000 150</t>
  </si>
  <si>
    <t xml:space="preserve">     Субсидии бюджетам городских поселений на обеспечение комплексного развития сельских территорий</t>
  </si>
  <si>
    <t>512 2 02 2530414 0000 150</t>
  </si>
  <si>
    <t xml:space="preserve">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</si>
  <si>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515 2 02 25519 14 0000 150</t>
  </si>
  <si>
    <t xml:space="preserve">      Субсидии бюджетам муниципальных округов на поддержку отрасли культуры</t>
  </si>
  <si>
    <t>509 2 02 30024 14 0000 150</t>
  </si>
  <si>
    <t>512 2 02 30024 14 0000 150</t>
  </si>
  <si>
    <t>512 2 02 30029 14 0000 150</t>
  </si>
  <si>
    <t>509 2 02 49999 14 0000 150</t>
  </si>
  <si>
    <t>509 2 07 04050 14 0000 150</t>
  </si>
  <si>
    <t>509 2 19 60010 14 0000 150</t>
  </si>
  <si>
    <t xml:space="preserve">      Прочие межбюджетные трансферты, передаваемые бюджетам муниципальных округов</t>
  </si>
  <si>
    <t xml:space="preserve">      Прочие безвозмездные поступления в бюджеты муниципальных округов</t>
  </si>
  <si>
    <t xml:space="preserve">      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</si>
  <si>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512 2 02 45303 14 0000 150</t>
  </si>
  <si>
    <t>512 2 02 49999 14 0000 150</t>
  </si>
  <si>
    <t>512 2 19 600100 14 0000 150</t>
  </si>
  <si>
    <t xml:space="preserve">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</si>
  <si>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182 1 05 01000 00 0000 110</t>
  </si>
  <si>
    <t>182 1 05 01011 00 0000 110</t>
  </si>
  <si>
    <t>182 1 05 01021 00 0000 110</t>
  </si>
  <si>
    <t>182 1 05 01022 00 0000 110</t>
  </si>
  <si>
    <t>182 1 07 01020 01 0000 110</t>
  </si>
  <si>
    <t>План на 2022 год с учетом поправок</t>
  </si>
  <si>
    <t xml:space="preserve">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</si>
  <si>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515 2 02 25467 14 0000 150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</si>
  <si>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</si>
  <si>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509 2 02 25511 14 0000 150</t>
  </si>
  <si>
    <t>Субсидии бюджетам муниципальных округов на проведение комплексных кадастровых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</si>
</sst>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#,##0.0"/>
    <numFmt numFmtId="166" formatCode="0.0"/>
    <numFmt numFmtId="167" formatCode="000000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16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9">
    <xf numFmtId="0" fontId="0" fillId="0" borderId="0"/>
    <xf numFmtId="164" fontId="2" fillId="0" borderId="0" applyFont="0" applyFill="0" applyBorder="0" applyAlignment="0" applyProtection="0"/>
    <xf numFmtId="0" fontId="9" fillId="0" borderId="6">
      <alignment horizontal="left" wrapText="1" indent="2"/>
    </xf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49" fontId="10" fillId="0" borderId="7">
      <alignment horizontal="center"/>
    </xf>
    <xf numFmtId="49" fontId="9" fillId="0" borderId="7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16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49" fontId="12" fillId="0" borderId="8">
      <alignment horizontal="center" vertical="top" shrinkToFit="1"/>
    </xf>
    <xf numFmtId="49" fontId="12" fillId="0" borderId="9">
      <alignment horizontal="center" vertical="top" shrinkToFit="1"/>
    </xf>
    <xf numFmtId="49" fontId="12" fillId="0" borderId="10">
      <alignment horizontal="center" vertical="top" shrinkToFit="1"/>
    </xf>
    <xf numFmtId="49" fontId="13" fillId="0" borderId="7">
      <alignment horizontal="left" vertical="top" wrapText="1"/>
    </xf>
    <xf numFmtId="0" fontId="14" fillId="0" borderId="0"/>
    <xf numFmtId="0" fontId="15" fillId="0" borderId="7">
      <alignment vertical="top" wrapText="1"/>
    </xf>
    <xf numFmtId="4" fontId="15" fillId="17" borderId="7">
      <alignment horizontal="right" vertical="top" shrinkToFit="1"/>
    </xf>
    <xf numFmtId="1" fontId="12" fillId="0" borderId="7">
      <alignment horizontal="center" vertical="top" shrinkToFit="1"/>
    </xf>
    <xf numFmtId="0" fontId="12" fillId="0" borderId="7">
      <alignment horizontal="left" vertical="top" wrapText="1"/>
    </xf>
    <xf numFmtId="0" fontId="18" fillId="0" borderId="0"/>
    <xf numFmtId="0" fontId="17" fillId="0" borderId="0"/>
  </cellStyleXfs>
  <cellXfs count="74">
    <xf numFmtId="0" fontId="0" fillId="0" borderId="0" xfId="0"/>
    <xf numFmtId="0" fontId="4" fillId="15" borderId="0" xfId="0" applyFont="1" applyFill="1"/>
    <xf numFmtId="4" fontId="4" fillId="15" borderId="0" xfId="0" applyNumberFormat="1" applyFont="1" applyFill="1" applyAlignment="1">
      <alignment horizontal="center" vertical="center" wrapText="1"/>
    </xf>
    <xf numFmtId="4" fontId="5" fillId="15" borderId="0" xfId="0" applyNumberFormat="1" applyFont="1" applyFill="1" applyAlignment="1">
      <alignment horizontal="center" vertical="center"/>
    </xf>
    <xf numFmtId="0" fontId="4" fillId="15" borderId="0" xfId="0" applyFont="1" applyFill="1" applyAlignment="1">
      <alignment vertical="center" wrapText="1"/>
    </xf>
    <xf numFmtId="0" fontId="4" fillId="15" borderId="0" xfId="0" applyFont="1" applyFill="1" applyAlignment="1"/>
    <xf numFmtId="49" fontId="4" fillId="15" borderId="0" xfId="0" applyNumberFormat="1" applyFont="1" applyFill="1" applyAlignment="1">
      <alignment horizontal="center" wrapText="1"/>
    </xf>
    <xf numFmtId="49" fontId="4" fillId="15" borderId="2" xfId="0" applyNumberFormat="1" applyFont="1" applyFill="1" applyBorder="1" applyAlignment="1">
      <alignment horizontal="center"/>
    </xf>
    <xf numFmtId="49" fontId="4" fillId="15" borderId="2" xfId="0" applyNumberFormat="1" applyFont="1" applyFill="1" applyBorder="1" applyAlignment="1"/>
    <xf numFmtId="0" fontId="5" fillId="15" borderId="0" xfId="0" applyFont="1" applyFill="1" applyAlignment="1">
      <alignment horizontal="center" vertical="center"/>
    </xf>
    <xf numFmtId="0" fontId="5" fillId="15" borderId="3" xfId="0" applyFont="1" applyFill="1" applyBorder="1" applyAlignment="1">
      <alignment horizontal="center" vertical="center" wrapText="1"/>
    </xf>
    <xf numFmtId="3" fontId="5" fillId="15" borderId="0" xfId="0" applyNumberFormat="1" applyFont="1" applyFill="1" applyAlignment="1">
      <alignment horizontal="center" vertical="center"/>
    </xf>
    <xf numFmtId="49" fontId="4" fillId="15" borderId="3" xfId="0" applyNumberFormat="1" applyFont="1" applyFill="1" applyBorder="1" applyAlignment="1">
      <alignment horizontal="center" vertical="center" wrapText="1"/>
    </xf>
    <xf numFmtId="2" fontId="4" fillId="15" borderId="3" xfId="0" applyNumberFormat="1" applyFont="1" applyFill="1" applyBorder="1" applyAlignment="1">
      <alignment horizontal="center" vertical="center"/>
    </xf>
    <xf numFmtId="2" fontId="4" fillId="15" borderId="3" xfId="0" applyNumberFormat="1" applyFont="1" applyFill="1" applyBorder="1" applyAlignment="1">
      <alignment horizontal="left" vertical="center" wrapText="1"/>
    </xf>
    <xf numFmtId="2" fontId="4" fillId="15" borderId="3" xfId="0" applyNumberFormat="1" applyFont="1" applyFill="1" applyBorder="1" applyAlignment="1">
      <alignment horizontal="center" vertical="center" wrapText="1"/>
    </xf>
    <xf numFmtId="0" fontId="4" fillId="15" borderId="0" xfId="0" applyFont="1" applyFill="1" applyAlignment="1">
      <alignment vertical="center"/>
    </xf>
    <xf numFmtId="1" fontId="4" fillId="15" borderId="3" xfId="0" applyNumberFormat="1" applyFont="1" applyFill="1" applyBorder="1" applyAlignment="1">
      <alignment horizontal="center" vertical="center"/>
    </xf>
    <xf numFmtId="1" fontId="4" fillId="15" borderId="3" xfId="0" applyNumberFormat="1" applyFont="1" applyFill="1" applyBorder="1" applyAlignment="1">
      <alignment horizontal="left" vertical="center" wrapText="1"/>
    </xf>
    <xf numFmtId="1" fontId="4" fillId="15" borderId="0" xfId="0" applyNumberFormat="1" applyFont="1" applyFill="1" applyAlignment="1">
      <alignment vertical="center"/>
    </xf>
    <xf numFmtId="0" fontId="4" fillId="15" borderId="3" xfId="2" applyNumberFormat="1" applyFont="1" applyFill="1" applyBorder="1" applyAlignment="1" applyProtection="1">
      <alignment horizontal="center" vertical="center" wrapText="1"/>
    </xf>
    <xf numFmtId="0" fontId="4" fillId="15" borderId="3" xfId="0" applyFont="1" applyFill="1" applyBorder="1" applyAlignment="1">
      <alignment horizontal="left" vertical="center" wrapText="1"/>
    </xf>
    <xf numFmtId="0" fontId="5" fillId="15" borderId="3" xfId="0" applyFont="1" applyFill="1" applyBorder="1" applyAlignment="1">
      <alignment horizontal="left" vertical="center" wrapText="1"/>
    </xf>
    <xf numFmtId="49" fontId="4" fillId="15" borderId="0" xfId="0" applyNumberFormat="1" applyFont="1" applyFill="1" applyAlignment="1">
      <alignment horizontal="center"/>
    </xf>
    <xf numFmtId="2" fontId="4" fillId="15" borderId="0" xfId="0" applyNumberFormat="1" applyFont="1" applyFill="1" applyAlignment="1">
      <alignment horizontal="left" wrapText="1"/>
    </xf>
    <xf numFmtId="2" fontId="4" fillId="15" borderId="0" xfId="0" applyNumberFormat="1" applyFont="1" applyFill="1" applyAlignment="1">
      <alignment horizontal="center" wrapText="1"/>
    </xf>
    <xf numFmtId="165" fontId="8" fillId="15" borderId="0" xfId="0" applyNumberFormat="1" applyFont="1" applyFill="1" applyAlignment="1">
      <alignment horizontal="right"/>
    </xf>
    <xf numFmtId="2" fontId="4" fillId="15" borderId="3" xfId="0" applyNumberFormat="1" applyFont="1" applyFill="1" applyBorder="1" applyAlignment="1">
      <alignment vertical="center" wrapText="1"/>
    </xf>
    <xf numFmtId="165" fontId="4" fillId="15" borderId="0" xfId="0" applyNumberFormat="1" applyFont="1" applyFill="1" applyAlignment="1">
      <alignment horizontal="center"/>
    </xf>
    <xf numFmtId="0" fontId="5" fillId="15" borderId="3" xfId="0" applyFont="1" applyFill="1" applyBorder="1" applyAlignment="1">
      <alignment horizontal="center" vertical="center" wrapText="1"/>
    </xf>
    <xf numFmtId="165" fontId="4" fillId="15" borderId="0" xfId="0" applyNumberFormat="1" applyFont="1" applyFill="1" applyAlignment="1">
      <alignment horizontal="center" vertical="center"/>
    </xf>
    <xf numFmtId="49" fontId="4" fillId="15" borderId="2" xfId="0" applyNumberFormat="1" applyFont="1" applyFill="1" applyBorder="1" applyAlignment="1">
      <alignment horizontal="center" vertical="center"/>
    </xf>
    <xf numFmtId="49" fontId="4" fillId="15" borderId="0" xfId="0" applyNumberFormat="1" applyFont="1" applyFill="1" applyAlignment="1">
      <alignment horizontal="left" wrapText="1"/>
    </xf>
    <xf numFmtId="0" fontId="5" fillId="15" borderId="3" xfId="0" applyFont="1" applyFill="1" applyBorder="1" applyAlignment="1">
      <alignment horizontal="center" vertical="center" wrapText="1"/>
    </xf>
    <xf numFmtId="4" fontId="4" fillId="15" borderId="0" xfId="0" applyNumberFormat="1" applyFont="1" applyFill="1" applyAlignment="1">
      <alignment horizontal="right"/>
    </xf>
    <xf numFmtId="4" fontId="4" fillId="15" borderId="2" xfId="0" applyNumberFormat="1" applyFont="1" applyFill="1" applyBorder="1" applyAlignment="1"/>
    <xf numFmtId="49" fontId="4" fillId="15" borderId="0" xfId="0" applyNumberFormat="1" applyFont="1" applyFill="1" applyAlignment="1">
      <alignment horizontal="left" wrapText="1"/>
    </xf>
    <xf numFmtId="0" fontId="16" fillId="0" borderId="3" xfId="93" applyNumberFormat="1" applyFont="1" applyBorder="1" applyProtection="1">
      <alignment vertical="top" wrapText="1"/>
    </xf>
    <xf numFmtId="166" fontId="4" fillId="15" borderId="3" xfId="0" applyNumberFormat="1" applyFont="1" applyFill="1" applyBorder="1" applyAlignment="1">
      <alignment horizontal="center" vertical="center"/>
    </xf>
    <xf numFmtId="166" fontId="17" fillId="0" borderId="3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166" fontId="5" fillId="15" borderId="3" xfId="0" applyNumberFormat="1" applyFont="1" applyFill="1" applyBorder="1" applyAlignment="1">
      <alignment horizontal="center" vertical="center"/>
    </xf>
    <xf numFmtId="166" fontId="5" fillId="15" borderId="3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/>
    </xf>
    <xf numFmtId="166" fontId="4" fillId="15" borderId="3" xfId="1" applyNumberFormat="1" applyFont="1" applyFill="1" applyBorder="1" applyAlignment="1">
      <alignment horizontal="center" vertical="center"/>
    </xf>
    <xf numFmtId="165" fontId="5" fillId="15" borderId="5" xfId="0" applyNumberFormat="1" applyFont="1" applyFill="1" applyBorder="1" applyAlignment="1">
      <alignment horizontal="center" vertical="center" wrapText="1"/>
    </xf>
    <xf numFmtId="0" fontId="16" fillId="0" borderId="7" xfId="93" applyNumberFormat="1" applyFont="1" applyBorder="1" applyProtection="1">
      <alignment vertical="top" wrapText="1"/>
    </xf>
    <xf numFmtId="0" fontId="4" fillId="15" borderId="7" xfId="0" applyFont="1" applyFill="1" applyBorder="1" applyAlignment="1">
      <alignment horizontal="left" vertical="center" wrapText="1"/>
    </xf>
    <xf numFmtId="0" fontId="4" fillId="0" borderId="3" xfId="92" applyFont="1" applyFill="1" applyBorder="1" applyAlignment="1" applyProtection="1">
      <alignment horizontal="justify" vertical="center" wrapText="1"/>
      <protection locked="0"/>
    </xf>
    <xf numFmtId="167" fontId="4" fillId="0" borderId="3" xfId="0" applyNumberFormat="1" applyFont="1" applyBorder="1" applyAlignment="1">
      <alignment horizontal="left" vertical="center" wrapText="1"/>
    </xf>
    <xf numFmtId="0" fontId="5" fillId="15" borderId="11" xfId="0" applyFont="1" applyFill="1" applyBorder="1" applyAlignment="1">
      <alignment horizontal="left" vertical="center" wrapText="1"/>
    </xf>
    <xf numFmtId="0" fontId="5" fillId="15" borderId="13" xfId="0" applyFont="1" applyFill="1" applyBorder="1" applyAlignment="1">
      <alignment horizontal="left" vertical="center" wrapText="1"/>
    </xf>
    <xf numFmtId="0" fontId="5" fillId="15" borderId="12" xfId="0" applyFont="1" applyFill="1" applyBorder="1" applyAlignment="1">
      <alignment horizontal="left" vertical="center" wrapText="1"/>
    </xf>
    <xf numFmtId="49" fontId="5" fillId="15" borderId="11" xfId="0" applyNumberFormat="1" applyFont="1" applyFill="1" applyBorder="1" applyAlignment="1">
      <alignment horizontal="left" vertical="center" wrapText="1"/>
    </xf>
    <xf numFmtId="49" fontId="5" fillId="15" borderId="13" xfId="0" applyNumberFormat="1" applyFont="1" applyFill="1" applyBorder="1" applyAlignment="1">
      <alignment horizontal="left" vertical="center" wrapText="1"/>
    </xf>
    <xf numFmtId="49" fontId="5" fillId="15" borderId="12" xfId="0" applyNumberFormat="1" applyFont="1" applyFill="1" applyBorder="1" applyAlignment="1">
      <alignment horizontal="left" vertical="center" wrapText="1"/>
    </xf>
    <xf numFmtId="2" fontId="11" fillId="15" borderId="0" xfId="0" applyNumberFormat="1" applyFont="1" applyFill="1" applyAlignment="1">
      <alignment horizontal="center" wrapText="1"/>
    </xf>
    <xf numFmtId="165" fontId="11" fillId="15" borderId="0" xfId="0" applyNumberFormat="1" applyFont="1" applyFill="1" applyAlignment="1">
      <alignment horizontal="left"/>
    </xf>
    <xf numFmtId="49" fontId="11" fillId="15" borderId="0" xfId="0" applyNumberFormat="1" applyFont="1" applyFill="1" applyAlignment="1">
      <alignment horizontal="left" wrapText="1"/>
    </xf>
    <xf numFmtId="0" fontId="0" fillId="0" borderId="0" xfId="0" applyAlignment="1">
      <alignment horizontal="left" wrapText="1"/>
    </xf>
    <xf numFmtId="4" fontId="3" fillId="15" borderId="0" xfId="0" applyNumberFormat="1" applyFont="1" applyFill="1" applyAlignment="1">
      <alignment horizontal="center" vertical="center"/>
    </xf>
    <xf numFmtId="4" fontId="3" fillId="15" borderId="0" xfId="0" applyNumberFormat="1" applyFont="1" applyFill="1" applyAlignment="1">
      <alignment horizontal="center" vertical="center" wrapText="1"/>
    </xf>
    <xf numFmtId="0" fontId="6" fillId="15" borderId="0" xfId="0" applyFont="1" applyFill="1" applyAlignment="1">
      <alignment horizontal="left" vertical="center" wrapText="1"/>
    </xf>
    <xf numFmtId="4" fontId="7" fillId="15" borderId="0" xfId="0" applyNumberFormat="1" applyFont="1" applyFill="1" applyAlignment="1">
      <alignment horizontal="left" vertical="center" wrapText="1"/>
    </xf>
    <xf numFmtId="4" fontId="7" fillId="15" borderId="0" xfId="0" applyNumberFormat="1" applyFont="1" applyFill="1" applyAlignment="1">
      <alignment horizontal="left" vertical="center"/>
    </xf>
    <xf numFmtId="0" fontId="5" fillId="15" borderId="3" xfId="0" applyFont="1" applyFill="1" applyBorder="1" applyAlignment="1">
      <alignment horizontal="center" vertical="center" wrapText="1"/>
    </xf>
    <xf numFmtId="0" fontId="5" fillId="15" borderId="4" xfId="0" applyFont="1" applyFill="1" applyBorder="1" applyAlignment="1">
      <alignment horizontal="center" vertical="center" wrapText="1"/>
    </xf>
    <xf numFmtId="0" fontId="5" fillId="15" borderId="5" xfId="0" applyFont="1" applyFill="1" applyBorder="1" applyAlignment="1">
      <alignment horizontal="center" vertical="center" wrapText="1"/>
    </xf>
    <xf numFmtId="166" fontId="5" fillId="15" borderId="4" xfId="0" applyNumberFormat="1" applyFont="1" applyFill="1" applyBorder="1" applyAlignment="1">
      <alignment horizontal="center" vertical="center" wrapText="1"/>
    </xf>
    <xf numFmtId="166" fontId="5" fillId="15" borderId="5" xfId="0" applyNumberFormat="1" applyFont="1" applyFill="1" applyBorder="1" applyAlignment="1">
      <alignment horizontal="center" vertical="center" wrapText="1"/>
    </xf>
    <xf numFmtId="4" fontId="5" fillId="15" borderId="4" xfId="0" applyNumberFormat="1" applyFont="1" applyFill="1" applyBorder="1" applyAlignment="1">
      <alignment horizontal="center" vertical="center" wrapText="1"/>
    </xf>
    <xf numFmtId="4" fontId="5" fillId="15" borderId="5" xfId="0" applyNumberFormat="1" applyFont="1" applyFill="1" applyBorder="1" applyAlignment="1">
      <alignment horizontal="center" vertical="center" wrapText="1"/>
    </xf>
    <xf numFmtId="0" fontId="5" fillId="15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99">
    <cellStyle name="20% - Акцент1 2" xfId="3"/>
    <cellStyle name="20% - Акцент1 2 2" xfId="4"/>
    <cellStyle name="20% - Акцент2 2" xfId="5"/>
    <cellStyle name="20% - Акцент2 2 2" xfId="6"/>
    <cellStyle name="20% - Акцент3 2" xfId="7"/>
    <cellStyle name="20% - Акцент3 2 2" xfId="8"/>
    <cellStyle name="20% - Акцент4 2" xfId="9"/>
    <cellStyle name="20% - Акцент4 2 2" xfId="10"/>
    <cellStyle name="20% - Акцент5 2" xfId="11"/>
    <cellStyle name="20% - Акцент5 2 2" xfId="12"/>
    <cellStyle name="20% - Акцент6 2" xfId="13"/>
    <cellStyle name="20% - Акцент6 2 2" xfId="14"/>
    <cellStyle name="40% - Акцент1 2" xfId="15"/>
    <cellStyle name="40% - Акцент1 2 2" xfId="16"/>
    <cellStyle name="40% - Акцент2 2" xfId="17"/>
    <cellStyle name="40% - Акцент2 2 2" xfId="18"/>
    <cellStyle name="40% - Акцент3 2" xfId="19"/>
    <cellStyle name="40% - Акцент3 2 2" xfId="20"/>
    <cellStyle name="40% - Акцент4 2" xfId="21"/>
    <cellStyle name="40% - Акцент4 2 2" xfId="22"/>
    <cellStyle name="40% - Акцент5 2" xfId="23"/>
    <cellStyle name="40% - Акцент5 2 2" xfId="24"/>
    <cellStyle name="40% - Акцент6 2" xfId="25"/>
    <cellStyle name="40% - Акцент6 2 2" xfId="26"/>
    <cellStyle name="xl23" xfId="95"/>
    <cellStyle name="xl30" xfId="91"/>
    <cellStyle name="xl31" xfId="88"/>
    <cellStyle name="xl32" xfId="89"/>
    <cellStyle name="xl33" xfId="90"/>
    <cellStyle name="xl34" xfId="2"/>
    <cellStyle name="xl40" xfId="93"/>
    <cellStyle name="xl44" xfId="96"/>
    <cellStyle name="xl45" xfId="94"/>
    <cellStyle name="xl52" xfId="27"/>
    <cellStyle name="xl53" xfId="28"/>
    <cellStyle name="Обычный" xfId="0" builtinId="0"/>
    <cellStyle name="Обычный 10" xfId="29"/>
    <cellStyle name="Обычный 10 2" xfId="30"/>
    <cellStyle name="Обычный 10 2 2" xfId="31"/>
    <cellStyle name="Обычный 10 3" xfId="32"/>
    <cellStyle name="Обычный 10 3 2" xfId="33"/>
    <cellStyle name="Обычный 10 4" xfId="34"/>
    <cellStyle name="Обычный 11" xfId="35"/>
    <cellStyle name="Обычный 12" xfId="97"/>
    <cellStyle name="Обычный 13" xfId="98"/>
    <cellStyle name="Обычный 2" xfId="36"/>
    <cellStyle name="Обычный 2 2" xfId="37"/>
    <cellStyle name="Обычный 3" xfId="38"/>
    <cellStyle name="Обычный 3 2" xfId="39"/>
    <cellStyle name="Обычный 3 2 2" xfId="40"/>
    <cellStyle name="Обычный 3 3" xfId="41"/>
    <cellStyle name="Обычный 3 3 2" xfId="42"/>
    <cellStyle name="Обычный 3 4" xfId="43"/>
    <cellStyle name="Обычный 4" xfId="44"/>
    <cellStyle name="Обычный 4 2" xfId="45"/>
    <cellStyle name="Обычный 4 2 2" xfId="46"/>
    <cellStyle name="Обычный 4 3" xfId="47"/>
    <cellStyle name="Обычный 4 3 2" xfId="48"/>
    <cellStyle name="Обычный 4 4" xfId="49"/>
    <cellStyle name="Обычный 5" xfId="50"/>
    <cellStyle name="Обычный 5 2" xfId="51"/>
    <cellStyle name="Обычный 5 2 2" xfId="52"/>
    <cellStyle name="Обычный 5 3" xfId="53"/>
    <cellStyle name="Обычный 5 3 2" xfId="54"/>
    <cellStyle name="Обычный 5 4" xfId="55"/>
    <cellStyle name="Обычный 6" xfId="56"/>
    <cellStyle name="Обычный 6 2" xfId="57"/>
    <cellStyle name="Обычный 6 2 2" xfId="58"/>
    <cellStyle name="Обычный 6 3" xfId="59"/>
    <cellStyle name="Обычный 6 3 2" xfId="60"/>
    <cellStyle name="Обычный 6 4" xfId="61"/>
    <cellStyle name="Обычный 7" xfId="62"/>
    <cellStyle name="Обычный 7 2" xfId="63"/>
    <cellStyle name="Обычный 7 2 2" xfId="64"/>
    <cellStyle name="Обычный 7 3" xfId="65"/>
    <cellStyle name="Обычный 7 3 2" xfId="66"/>
    <cellStyle name="Обычный 7 4" xfId="67"/>
    <cellStyle name="Обычный 8" xfId="68"/>
    <cellStyle name="Обычный 8 2" xfId="69"/>
    <cellStyle name="Обычный 8 2 2" xfId="70"/>
    <cellStyle name="Обычный 8 3" xfId="71"/>
    <cellStyle name="Обычный 8 3 2" xfId="72"/>
    <cellStyle name="Обычный 8 4" xfId="73"/>
    <cellStyle name="Обычный 9" xfId="74"/>
    <cellStyle name="Обычный 9 2" xfId="75"/>
    <cellStyle name="Обычный 9 2 2" xfId="76"/>
    <cellStyle name="Обычный 9 3" xfId="77"/>
    <cellStyle name="Обычный 9 3 2" xfId="78"/>
    <cellStyle name="Обычный 9 4" xfId="79"/>
    <cellStyle name="Обычный_приложение 1 к закону 2004 года" xfId="92"/>
    <cellStyle name="Примечание 2" xfId="80"/>
    <cellStyle name="Примечание 2 2" xfId="81"/>
    <cellStyle name="Примечание 3" xfId="82"/>
    <cellStyle name="Примечание 3 2" xfId="83"/>
    <cellStyle name="Примечание 4" xfId="84"/>
    <cellStyle name="Примечание 4 2" xfId="85"/>
    <cellStyle name="Примечание 5" xfId="86"/>
    <cellStyle name="Примечание 5 2" xfId="87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102"/>
  <sheetViews>
    <sheetView tabSelected="1" zoomScale="60" zoomScaleNormal="60" zoomScaleSheetLayoutView="70" workbookViewId="0">
      <pane xSplit="3" ySplit="9" topLeftCell="D13" activePane="bottomRight" state="frozen"/>
      <selection pane="topRight" activeCell="C1" sqref="C1"/>
      <selection pane="bottomLeft" activeCell="A7" sqref="A7"/>
      <selection pane="bottomRight" activeCell="I86" sqref="I86"/>
    </sheetView>
  </sheetViews>
  <sheetFormatPr defaultColWidth="9.109375" defaultRowHeight="15.6" x14ac:dyDescent="0.3"/>
  <cols>
    <col min="1" max="1" width="24.5546875" style="6" customWidth="1"/>
    <col min="2" max="2" width="28.5546875" style="23" customWidth="1"/>
    <col min="3" max="3" width="57.33203125" style="24" customWidth="1"/>
    <col min="4" max="4" width="55" style="25" customWidth="1"/>
    <col min="5" max="5" width="16.44140625" style="28" customWidth="1"/>
    <col min="6" max="6" width="16.5546875" style="30" customWidth="1"/>
    <col min="7" max="7" width="15.6640625" style="34" customWidth="1"/>
    <col min="8" max="8" width="14.109375" style="26" customWidth="1"/>
    <col min="9" max="11" width="13.88671875" style="26" customWidth="1"/>
    <col min="12" max="16384" width="9.109375" style="1"/>
  </cols>
  <sheetData>
    <row r="1" spans="1:11" ht="19.5" customHeight="1" x14ac:dyDescent="0.3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73.8" customHeight="1" x14ac:dyDescent="0.3">
      <c r="A2" s="61" t="s">
        <v>142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ht="19.5" customHeight="1" x14ac:dyDescent="0.3">
      <c r="A3" s="2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49.8" customHeight="1" x14ac:dyDescent="0.3">
      <c r="A4" s="4" t="s">
        <v>1</v>
      </c>
      <c r="B4" s="4"/>
      <c r="C4" s="62" t="s">
        <v>141</v>
      </c>
      <c r="D4" s="62"/>
      <c r="E4" s="62"/>
      <c r="F4" s="62"/>
      <c r="G4" s="62"/>
      <c r="H4" s="62"/>
      <c r="I4" s="62"/>
      <c r="J4" s="62"/>
      <c r="K4" s="62"/>
    </row>
    <row r="5" spans="1:11" ht="46.8" customHeight="1" x14ac:dyDescent="0.3">
      <c r="A5" s="5" t="s">
        <v>2</v>
      </c>
      <c r="B5" s="5"/>
      <c r="C5" s="63" t="s">
        <v>97</v>
      </c>
      <c r="D5" s="64"/>
      <c r="E5" s="64"/>
      <c r="F5" s="64"/>
      <c r="G5" s="64"/>
      <c r="H5" s="64"/>
      <c r="I5" s="64"/>
      <c r="J5" s="64"/>
      <c r="K5" s="64"/>
    </row>
    <row r="6" spans="1:11" ht="19.5" customHeight="1" x14ac:dyDescent="0.3">
      <c r="A6" s="5" t="s">
        <v>3</v>
      </c>
      <c r="B6" s="5"/>
      <c r="C6" s="5"/>
      <c r="D6" s="3"/>
      <c r="E6" s="3"/>
      <c r="F6" s="3"/>
      <c r="G6" s="3"/>
      <c r="H6" s="3"/>
      <c r="I6" s="3"/>
      <c r="J6" s="3"/>
      <c r="K6" s="3"/>
    </row>
    <row r="7" spans="1:11" ht="11.25" customHeight="1" x14ac:dyDescent="0.3">
      <c r="B7" s="7"/>
      <c r="C7" s="8"/>
      <c r="D7" s="7"/>
      <c r="E7" s="7"/>
      <c r="F7" s="31"/>
      <c r="G7" s="35"/>
      <c r="H7" s="8"/>
      <c r="I7" s="8"/>
      <c r="J7" s="8"/>
      <c r="K7" s="8"/>
    </row>
    <row r="8" spans="1:11" s="9" customFormat="1" ht="60" customHeight="1" x14ac:dyDescent="0.25">
      <c r="A8" s="65" t="s">
        <v>4</v>
      </c>
      <c r="B8" s="72" t="s">
        <v>5</v>
      </c>
      <c r="C8" s="73"/>
      <c r="D8" s="66" t="s">
        <v>33</v>
      </c>
      <c r="E8" s="66" t="s">
        <v>143</v>
      </c>
      <c r="F8" s="68" t="s">
        <v>195</v>
      </c>
      <c r="G8" s="70" t="s">
        <v>144</v>
      </c>
      <c r="H8" s="66" t="s">
        <v>145</v>
      </c>
      <c r="I8" s="65" t="s">
        <v>6</v>
      </c>
      <c r="J8" s="65"/>
      <c r="K8" s="65"/>
    </row>
    <row r="9" spans="1:11" s="11" customFormat="1" ht="37.5" customHeight="1" x14ac:dyDescent="0.25">
      <c r="A9" s="65"/>
      <c r="B9" s="33" t="s">
        <v>52</v>
      </c>
      <c r="C9" s="10" t="s">
        <v>7</v>
      </c>
      <c r="D9" s="67"/>
      <c r="E9" s="67"/>
      <c r="F9" s="69"/>
      <c r="G9" s="71"/>
      <c r="H9" s="67"/>
      <c r="I9" s="29" t="s">
        <v>56</v>
      </c>
      <c r="J9" s="29" t="s">
        <v>57</v>
      </c>
      <c r="K9" s="10" t="s">
        <v>146</v>
      </c>
    </row>
    <row r="10" spans="1:11" s="11" customFormat="1" ht="27" customHeight="1" x14ac:dyDescent="0.25">
      <c r="A10" s="50" t="s">
        <v>136</v>
      </c>
      <c r="B10" s="51"/>
      <c r="C10" s="51"/>
      <c r="D10" s="52"/>
      <c r="E10" s="45">
        <f t="shared" ref="E10:K10" si="0">SUM(E11:E63)</f>
        <v>104026</v>
      </c>
      <c r="F10" s="45">
        <f t="shared" si="0"/>
        <v>105024.5</v>
      </c>
      <c r="G10" s="45">
        <f t="shared" si="0"/>
        <v>76125.499999999985</v>
      </c>
      <c r="H10" s="45">
        <f t="shared" si="0"/>
        <v>107330</v>
      </c>
      <c r="I10" s="45">
        <f t="shared" si="0"/>
        <v>112130</v>
      </c>
      <c r="J10" s="45">
        <f t="shared" si="0"/>
        <v>118524</v>
      </c>
      <c r="K10" s="45">
        <f t="shared" si="0"/>
        <v>124246</v>
      </c>
    </row>
    <row r="11" spans="1:11" s="16" customFormat="1" ht="46.8" x14ac:dyDescent="0.25">
      <c r="A11" s="12" t="s">
        <v>20</v>
      </c>
      <c r="B11" s="13" t="s">
        <v>21</v>
      </c>
      <c r="C11" s="14" t="s">
        <v>22</v>
      </c>
      <c r="D11" s="15" t="s">
        <v>23</v>
      </c>
      <c r="E11" s="38">
        <v>498</v>
      </c>
      <c r="F11" s="38">
        <v>498</v>
      </c>
      <c r="G11" s="44">
        <v>153.9</v>
      </c>
      <c r="H11" s="38">
        <v>154.4</v>
      </c>
      <c r="I11" s="38">
        <v>269</v>
      </c>
      <c r="J11" s="38">
        <v>269</v>
      </c>
      <c r="K11" s="38">
        <v>269</v>
      </c>
    </row>
    <row r="12" spans="1:11" s="16" customFormat="1" ht="46.8" x14ac:dyDescent="0.25">
      <c r="A12" s="12" t="s">
        <v>20</v>
      </c>
      <c r="B12" s="13" t="s">
        <v>24</v>
      </c>
      <c r="C12" s="27" t="s">
        <v>25</v>
      </c>
      <c r="D12" s="15" t="s">
        <v>23</v>
      </c>
      <c r="E12" s="39"/>
      <c r="F12" s="40"/>
      <c r="G12" s="40">
        <v>4.9000000000000004</v>
      </c>
      <c r="H12" s="40">
        <v>4.9000000000000004</v>
      </c>
      <c r="I12" s="40"/>
      <c r="J12" s="40"/>
      <c r="K12" s="40"/>
    </row>
    <row r="13" spans="1:11" s="16" customFormat="1" ht="46.8" x14ac:dyDescent="0.25">
      <c r="A13" s="12" t="s">
        <v>20</v>
      </c>
      <c r="B13" s="13" t="s">
        <v>47</v>
      </c>
      <c r="C13" s="14" t="s">
        <v>26</v>
      </c>
      <c r="D13" s="15" t="s">
        <v>23</v>
      </c>
      <c r="E13" s="39"/>
      <c r="F13" s="40"/>
      <c r="G13" s="40">
        <v>35.700000000000003</v>
      </c>
      <c r="H13" s="40">
        <v>35.700000000000003</v>
      </c>
      <c r="I13" s="40"/>
      <c r="J13" s="40"/>
      <c r="K13" s="40"/>
    </row>
    <row r="14" spans="1:11" s="16" customFormat="1" ht="93.6" x14ac:dyDescent="0.25">
      <c r="A14" s="12" t="s">
        <v>14</v>
      </c>
      <c r="B14" s="13" t="s">
        <v>53</v>
      </c>
      <c r="C14" s="48" t="s">
        <v>40</v>
      </c>
      <c r="D14" s="15" t="s">
        <v>15</v>
      </c>
      <c r="E14" s="38">
        <v>7298</v>
      </c>
      <c r="F14" s="38">
        <v>7298</v>
      </c>
      <c r="G14" s="38">
        <v>7176.5</v>
      </c>
      <c r="H14" s="38">
        <v>7298</v>
      </c>
      <c r="I14" s="38">
        <v>7868</v>
      </c>
      <c r="J14" s="38">
        <v>8240</v>
      </c>
      <c r="K14" s="38">
        <v>8606</v>
      </c>
    </row>
    <row r="15" spans="1:11" s="16" customFormat="1" ht="109.2" x14ac:dyDescent="0.25">
      <c r="A15" s="12" t="s">
        <v>14</v>
      </c>
      <c r="B15" s="13" t="s">
        <v>54</v>
      </c>
      <c r="C15" s="48" t="s">
        <v>41</v>
      </c>
      <c r="D15" s="15" t="s">
        <v>15</v>
      </c>
      <c r="E15" s="38">
        <v>43</v>
      </c>
      <c r="F15" s="38">
        <v>43</v>
      </c>
      <c r="G15" s="44">
        <v>40.6</v>
      </c>
      <c r="H15" s="38">
        <v>43</v>
      </c>
      <c r="I15" s="38">
        <v>58</v>
      </c>
      <c r="J15" s="38">
        <v>60</v>
      </c>
      <c r="K15" s="38">
        <v>61</v>
      </c>
    </row>
    <row r="16" spans="1:11" s="16" customFormat="1" ht="93.6" x14ac:dyDescent="0.25">
      <c r="A16" s="12" t="s">
        <v>14</v>
      </c>
      <c r="B16" s="13" t="s">
        <v>55</v>
      </c>
      <c r="C16" s="48" t="s">
        <v>42</v>
      </c>
      <c r="D16" s="15" t="s">
        <v>15</v>
      </c>
      <c r="E16" s="38">
        <v>9721</v>
      </c>
      <c r="F16" s="38">
        <v>9721</v>
      </c>
      <c r="G16" s="44">
        <v>8261.2999999999993</v>
      </c>
      <c r="H16" s="38">
        <v>9721</v>
      </c>
      <c r="I16" s="38">
        <v>9732</v>
      </c>
      <c r="J16" s="38">
        <v>10051</v>
      </c>
      <c r="K16" s="38">
        <v>10384</v>
      </c>
    </row>
    <row r="17" spans="1:11" s="16" customFormat="1" ht="93.6" x14ac:dyDescent="0.25">
      <c r="A17" s="12" t="s">
        <v>14</v>
      </c>
      <c r="B17" s="13" t="s">
        <v>43</v>
      </c>
      <c r="C17" s="48" t="s">
        <v>44</v>
      </c>
      <c r="D17" s="15" t="s">
        <v>15</v>
      </c>
      <c r="E17" s="38"/>
      <c r="F17" s="38"/>
      <c r="G17" s="44">
        <v>-801.1</v>
      </c>
      <c r="H17" s="38"/>
      <c r="I17" s="38"/>
      <c r="J17" s="38"/>
      <c r="K17" s="38"/>
    </row>
    <row r="18" spans="1:11" s="16" customFormat="1" ht="93.6" x14ac:dyDescent="0.25">
      <c r="A18" s="12" t="s">
        <v>8</v>
      </c>
      <c r="B18" s="17" t="s">
        <v>48</v>
      </c>
      <c r="C18" s="14" t="s">
        <v>10</v>
      </c>
      <c r="D18" s="15" t="s">
        <v>9</v>
      </c>
      <c r="E18" s="38">
        <v>68679</v>
      </c>
      <c r="F18" s="38">
        <v>68679</v>
      </c>
      <c r="G18" s="38">
        <v>46976.7</v>
      </c>
      <c r="H18" s="43">
        <v>69028.5</v>
      </c>
      <c r="I18" s="38">
        <v>73938</v>
      </c>
      <c r="J18" s="38">
        <v>79705</v>
      </c>
      <c r="K18" s="38">
        <v>85124</v>
      </c>
    </row>
    <row r="19" spans="1:11" s="16" customFormat="1" ht="124.8" x14ac:dyDescent="0.25">
      <c r="A19" s="12" t="s">
        <v>8</v>
      </c>
      <c r="B19" s="17" t="s">
        <v>49</v>
      </c>
      <c r="C19" s="14" t="s">
        <v>11</v>
      </c>
      <c r="D19" s="15" t="s">
        <v>9</v>
      </c>
      <c r="E19" s="38"/>
      <c r="F19" s="38"/>
      <c r="G19" s="38">
        <v>2.4</v>
      </c>
      <c r="H19" s="43">
        <v>2.4</v>
      </c>
      <c r="I19" s="38"/>
      <c r="J19" s="38"/>
      <c r="K19" s="38"/>
    </row>
    <row r="20" spans="1:11" s="16" customFormat="1" ht="33" customHeight="1" x14ac:dyDescent="0.25">
      <c r="A20" s="12" t="s">
        <v>8</v>
      </c>
      <c r="B20" s="17" t="s">
        <v>50</v>
      </c>
      <c r="C20" s="14" t="s">
        <v>12</v>
      </c>
      <c r="D20" s="15" t="s">
        <v>9</v>
      </c>
      <c r="E20" s="38">
        <v>255</v>
      </c>
      <c r="F20" s="38">
        <v>255</v>
      </c>
      <c r="G20" s="38">
        <v>214.5</v>
      </c>
      <c r="H20" s="43">
        <v>220</v>
      </c>
      <c r="I20" s="38">
        <v>350</v>
      </c>
      <c r="J20" s="38">
        <v>377</v>
      </c>
      <c r="K20" s="38">
        <v>403</v>
      </c>
    </row>
    <row r="21" spans="1:11" s="16" customFormat="1" ht="93.6" x14ac:dyDescent="0.25">
      <c r="A21" s="12" t="s">
        <v>8</v>
      </c>
      <c r="B21" s="17" t="s">
        <v>51</v>
      </c>
      <c r="C21" s="14" t="s">
        <v>13</v>
      </c>
      <c r="D21" s="15" t="s">
        <v>9</v>
      </c>
      <c r="E21" s="38">
        <v>69</v>
      </c>
      <c r="F21" s="38">
        <v>69</v>
      </c>
      <c r="G21" s="38">
        <v>23.9</v>
      </c>
      <c r="H21" s="43">
        <v>25</v>
      </c>
      <c r="I21" s="38">
        <v>37</v>
      </c>
      <c r="J21" s="38">
        <v>40</v>
      </c>
      <c r="K21" s="38">
        <v>43</v>
      </c>
    </row>
    <row r="22" spans="1:11" s="16" customFormat="1" ht="46.8" x14ac:dyDescent="0.25">
      <c r="A22" s="12" t="s">
        <v>8</v>
      </c>
      <c r="B22" s="17" t="s">
        <v>147</v>
      </c>
      <c r="C22" s="14" t="s">
        <v>148</v>
      </c>
      <c r="D22" s="15" t="s">
        <v>9</v>
      </c>
      <c r="E22" s="38"/>
      <c r="F22" s="38"/>
      <c r="G22" s="38">
        <v>0.1</v>
      </c>
      <c r="H22" s="43">
        <v>0.1</v>
      </c>
      <c r="I22" s="38"/>
      <c r="J22" s="38"/>
      <c r="K22" s="38"/>
    </row>
    <row r="23" spans="1:11" s="19" customFormat="1" ht="31.2" x14ac:dyDescent="0.25">
      <c r="A23" s="12" t="s">
        <v>16</v>
      </c>
      <c r="B23" s="13" t="s">
        <v>190</v>
      </c>
      <c r="C23" s="48" t="s">
        <v>72</v>
      </c>
      <c r="D23" s="15" t="s">
        <v>9</v>
      </c>
      <c r="E23" s="38">
        <v>1896</v>
      </c>
      <c r="F23" s="38"/>
      <c r="G23" s="44"/>
      <c r="H23" s="38"/>
      <c r="I23" s="38">
        <v>1908</v>
      </c>
      <c r="J23" s="38">
        <v>1714</v>
      </c>
      <c r="K23" s="38">
        <v>1202</v>
      </c>
    </row>
    <row r="24" spans="1:11" s="19" customFormat="1" ht="31.2" x14ac:dyDescent="0.25">
      <c r="A24" s="12" t="s">
        <v>16</v>
      </c>
      <c r="B24" s="13" t="s">
        <v>191</v>
      </c>
      <c r="C24" s="48" t="s">
        <v>149</v>
      </c>
      <c r="D24" s="15" t="s">
        <v>9</v>
      </c>
      <c r="E24" s="38"/>
      <c r="F24" s="38">
        <v>1043</v>
      </c>
      <c r="G24" s="44">
        <v>1219.5</v>
      </c>
      <c r="H24" s="38">
        <v>1600</v>
      </c>
      <c r="I24" s="38"/>
      <c r="J24" s="38"/>
      <c r="K24" s="38"/>
    </row>
    <row r="25" spans="1:11" s="19" customFormat="1" ht="46.8" x14ac:dyDescent="0.25">
      <c r="A25" s="12" t="s">
        <v>16</v>
      </c>
      <c r="B25" s="13" t="s">
        <v>192</v>
      </c>
      <c r="C25" s="48" t="s">
        <v>150</v>
      </c>
      <c r="D25" s="15" t="s">
        <v>9</v>
      </c>
      <c r="E25" s="38"/>
      <c r="F25" s="38">
        <v>853</v>
      </c>
      <c r="G25" s="44">
        <v>1133</v>
      </c>
      <c r="H25" s="38">
        <v>1536.7</v>
      </c>
      <c r="I25" s="38"/>
      <c r="J25" s="38"/>
      <c r="K25" s="38"/>
    </row>
    <row r="26" spans="1:11" s="19" customFormat="1" ht="62.4" x14ac:dyDescent="0.25">
      <c r="A26" s="12" t="s">
        <v>16</v>
      </c>
      <c r="B26" s="13" t="s">
        <v>193</v>
      </c>
      <c r="C26" s="48" t="s">
        <v>151</v>
      </c>
      <c r="D26" s="15" t="s">
        <v>9</v>
      </c>
      <c r="E26" s="38"/>
      <c r="F26" s="38"/>
      <c r="G26" s="44">
        <v>0.3</v>
      </c>
      <c r="H26" s="38">
        <v>0.3</v>
      </c>
      <c r="I26" s="38"/>
      <c r="J26" s="38"/>
      <c r="K26" s="38"/>
    </row>
    <row r="27" spans="1:11" s="16" customFormat="1" ht="31.2" x14ac:dyDescent="0.25">
      <c r="A27" s="12" t="s">
        <v>16</v>
      </c>
      <c r="B27" s="17" t="s">
        <v>34</v>
      </c>
      <c r="C27" s="18" t="s">
        <v>35</v>
      </c>
      <c r="D27" s="15" t="s">
        <v>9</v>
      </c>
      <c r="E27" s="38"/>
      <c r="F27" s="38"/>
      <c r="G27" s="44">
        <v>3</v>
      </c>
      <c r="H27" s="38">
        <v>0</v>
      </c>
      <c r="I27" s="38"/>
      <c r="J27" s="38"/>
      <c r="K27" s="38"/>
    </row>
    <row r="28" spans="1:11" s="19" customFormat="1" ht="31.2" x14ac:dyDescent="0.25">
      <c r="A28" s="12" t="s">
        <v>16</v>
      </c>
      <c r="B28" s="17" t="s">
        <v>36</v>
      </c>
      <c r="C28" s="18" t="s">
        <v>37</v>
      </c>
      <c r="D28" s="15" t="s">
        <v>9</v>
      </c>
      <c r="E28" s="38">
        <v>517</v>
      </c>
      <c r="F28" s="38">
        <v>517</v>
      </c>
      <c r="G28" s="44">
        <v>396.5</v>
      </c>
      <c r="H28" s="38">
        <v>397</v>
      </c>
      <c r="I28" s="38">
        <v>299</v>
      </c>
      <c r="J28" s="38">
        <v>316</v>
      </c>
      <c r="K28" s="38">
        <v>330</v>
      </c>
    </row>
    <row r="29" spans="1:11" s="16" customFormat="1" ht="46.8" x14ac:dyDescent="0.25">
      <c r="A29" s="12" t="s">
        <v>16</v>
      </c>
      <c r="B29" s="17" t="s">
        <v>74</v>
      </c>
      <c r="C29" s="18" t="s">
        <v>73</v>
      </c>
      <c r="D29" s="15" t="s">
        <v>9</v>
      </c>
      <c r="E29" s="38">
        <v>586</v>
      </c>
      <c r="F29" s="38">
        <v>586</v>
      </c>
      <c r="G29" s="44">
        <v>584</v>
      </c>
      <c r="H29" s="38">
        <v>800</v>
      </c>
      <c r="I29" s="38">
        <v>840</v>
      </c>
      <c r="J29" s="38">
        <v>878</v>
      </c>
      <c r="K29" s="38">
        <v>913</v>
      </c>
    </row>
    <row r="30" spans="1:11" s="19" customFormat="1" ht="46.8" x14ac:dyDescent="0.25">
      <c r="A30" s="12" t="s">
        <v>58</v>
      </c>
      <c r="B30" s="17" t="s">
        <v>75</v>
      </c>
      <c r="C30" s="18" t="s">
        <v>78</v>
      </c>
      <c r="D30" s="15" t="s">
        <v>9</v>
      </c>
      <c r="E30" s="38">
        <v>721</v>
      </c>
      <c r="F30" s="38">
        <v>721</v>
      </c>
      <c r="G30" s="44">
        <v>208.2</v>
      </c>
      <c r="H30" s="38">
        <v>721</v>
      </c>
      <c r="I30" s="38">
        <v>1128</v>
      </c>
      <c r="J30" s="38">
        <v>1128</v>
      </c>
      <c r="K30" s="38">
        <v>1128</v>
      </c>
    </row>
    <row r="31" spans="1:11" s="19" customFormat="1" ht="46.8" x14ac:dyDescent="0.25">
      <c r="A31" s="12" t="s">
        <v>58</v>
      </c>
      <c r="B31" s="17" t="s">
        <v>76</v>
      </c>
      <c r="C31" s="18" t="s">
        <v>79</v>
      </c>
      <c r="D31" s="15" t="s">
        <v>9</v>
      </c>
      <c r="E31" s="38">
        <v>3273</v>
      </c>
      <c r="F31" s="38">
        <v>3273</v>
      </c>
      <c r="G31" s="44">
        <v>2909.6</v>
      </c>
      <c r="H31" s="38">
        <v>3765</v>
      </c>
      <c r="I31" s="38">
        <v>4892</v>
      </c>
      <c r="J31" s="38">
        <v>4892</v>
      </c>
      <c r="K31" s="38">
        <v>4892</v>
      </c>
    </row>
    <row r="32" spans="1:11" s="16" customFormat="1" ht="46.8" x14ac:dyDescent="0.25">
      <c r="A32" s="12" t="s">
        <v>58</v>
      </c>
      <c r="B32" s="17" t="s">
        <v>77</v>
      </c>
      <c r="C32" s="18" t="s">
        <v>80</v>
      </c>
      <c r="D32" s="15" t="s">
        <v>9</v>
      </c>
      <c r="E32" s="38">
        <v>1946</v>
      </c>
      <c r="F32" s="38">
        <v>1946</v>
      </c>
      <c r="G32" s="44">
        <v>380.7</v>
      </c>
      <c r="H32" s="38">
        <v>1621</v>
      </c>
      <c r="I32" s="38">
        <v>1651</v>
      </c>
      <c r="J32" s="38">
        <v>1651</v>
      </c>
      <c r="K32" s="38">
        <v>1651</v>
      </c>
    </row>
    <row r="33" spans="1:11" s="16" customFormat="1" ht="46.8" x14ac:dyDescent="0.25">
      <c r="A33" s="12" t="s">
        <v>17</v>
      </c>
      <c r="B33" s="15" t="s">
        <v>38</v>
      </c>
      <c r="C33" s="14" t="s">
        <v>39</v>
      </c>
      <c r="D33" s="15" t="s">
        <v>9</v>
      </c>
      <c r="E33" s="38">
        <v>652</v>
      </c>
      <c r="F33" s="38">
        <v>652</v>
      </c>
      <c r="G33" s="44">
        <v>321.8</v>
      </c>
      <c r="H33" s="38">
        <v>462</v>
      </c>
      <c r="I33" s="38">
        <v>519</v>
      </c>
      <c r="J33" s="38">
        <v>548</v>
      </c>
      <c r="K33" s="38">
        <v>572</v>
      </c>
    </row>
    <row r="34" spans="1:11" s="16" customFormat="1" ht="62.4" x14ac:dyDescent="0.25">
      <c r="A34" s="12" t="s">
        <v>46</v>
      </c>
      <c r="B34" s="17" t="s">
        <v>194</v>
      </c>
      <c r="C34" s="49" t="s">
        <v>45</v>
      </c>
      <c r="D34" s="15" t="s">
        <v>9</v>
      </c>
      <c r="E34" s="38"/>
      <c r="F34" s="38"/>
      <c r="G34" s="44">
        <v>89.2</v>
      </c>
      <c r="H34" s="38">
        <v>103</v>
      </c>
      <c r="I34" s="38"/>
      <c r="J34" s="38"/>
      <c r="K34" s="38"/>
    </row>
    <row r="35" spans="1:11" s="16" customFormat="1" ht="109.2" x14ac:dyDescent="0.25">
      <c r="A35" s="12" t="s">
        <v>19</v>
      </c>
      <c r="B35" s="13" t="s">
        <v>85</v>
      </c>
      <c r="C35" s="14" t="s">
        <v>81</v>
      </c>
      <c r="D35" s="15" t="s">
        <v>95</v>
      </c>
      <c r="E35" s="38">
        <v>2608</v>
      </c>
      <c r="F35" s="38">
        <v>2608</v>
      </c>
      <c r="G35" s="44">
        <v>1973.4</v>
      </c>
      <c r="H35" s="38">
        <v>2741</v>
      </c>
      <c r="I35" s="38">
        <v>3232</v>
      </c>
      <c r="J35" s="38">
        <v>3232</v>
      </c>
      <c r="K35" s="38">
        <v>3232</v>
      </c>
    </row>
    <row r="36" spans="1:11" s="16" customFormat="1" ht="109.2" x14ac:dyDescent="0.25">
      <c r="A36" s="12" t="s">
        <v>19</v>
      </c>
      <c r="B36" s="13" t="s">
        <v>86</v>
      </c>
      <c r="C36" s="14" t="s">
        <v>82</v>
      </c>
      <c r="D36" s="15" t="s">
        <v>95</v>
      </c>
      <c r="E36" s="38">
        <v>547</v>
      </c>
      <c r="F36" s="38">
        <v>547</v>
      </c>
      <c r="G36" s="44">
        <v>509.6</v>
      </c>
      <c r="H36" s="38">
        <v>650</v>
      </c>
      <c r="I36" s="38">
        <v>650</v>
      </c>
      <c r="J36" s="38">
        <v>650</v>
      </c>
      <c r="K36" s="38">
        <v>650</v>
      </c>
    </row>
    <row r="37" spans="1:11" s="16" customFormat="1" ht="109.2" x14ac:dyDescent="0.25">
      <c r="A37" s="12" t="s">
        <v>19</v>
      </c>
      <c r="B37" s="13" t="s">
        <v>87</v>
      </c>
      <c r="C37" s="14" t="s">
        <v>83</v>
      </c>
      <c r="D37" s="15" t="s">
        <v>95</v>
      </c>
      <c r="E37" s="38">
        <v>371</v>
      </c>
      <c r="F37" s="38">
        <v>371</v>
      </c>
      <c r="G37" s="44">
        <v>230.4</v>
      </c>
      <c r="H37" s="38">
        <v>371</v>
      </c>
      <c r="I37" s="38">
        <v>371</v>
      </c>
      <c r="J37" s="38">
        <v>371</v>
      </c>
      <c r="K37" s="38">
        <v>371</v>
      </c>
    </row>
    <row r="38" spans="1:11" s="16" customFormat="1" ht="109.2" x14ac:dyDescent="0.25">
      <c r="A38" s="12" t="s">
        <v>19</v>
      </c>
      <c r="B38" s="13" t="s">
        <v>152</v>
      </c>
      <c r="C38" s="14" t="s">
        <v>153</v>
      </c>
      <c r="D38" s="15" t="s">
        <v>95</v>
      </c>
      <c r="E38" s="38"/>
      <c r="F38" s="38"/>
      <c r="G38" s="44">
        <v>3</v>
      </c>
      <c r="H38" s="38">
        <v>3</v>
      </c>
      <c r="I38" s="38">
        <v>3</v>
      </c>
      <c r="J38" s="38">
        <v>3</v>
      </c>
      <c r="K38" s="38">
        <v>3</v>
      </c>
    </row>
    <row r="39" spans="1:11" s="16" customFormat="1" ht="109.2" x14ac:dyDescent="0.25">
      <c r="A39" s="12" t="s">
        <v>19</v>
      </c>
      <c r="B39" s="13" t="s">
        <v>88</v>
      </c>
      <c r="C39" s="14" t="s">
        <v>84</v>
      </c>
      <c r="D39" s="15" t="s">
        <v>95</v>
      </c>
      <c r="E39" s="38">
        <v>150</v>
      </c>
      <c r="F39" s="38">
        <v>150</v>
      </c>
      <c r="G39" s="44"/>
      <c r="H39" s="38">
        <v>150</v>
      </c>
      <c r="I39" s="38">
        <v>150</v>
      </c>
      <c r="J39" s="38">
        <v>150</v>
      </c>
      <c r="K39" s="38">
        <v>150</v>
      </c>
    </row>
    <row r="40" spans="1:11" s="16" customFormat="1" ht="93.6" x14ac:dyDescent="0.25">
      <c r="A40" s="12" t="s">
        <v>28</v>
      </c>
      <c r="B40" s="13" t="s">
        <v>91</v>
      </c>
      <c r="C40" s="14" t="s">
        <v>93</v>
      </c>
      <c r="D40" s="15" t="s">
        <v>95</v>
      </c>
      <c r="E40" s="38">
        <v>100</v>
      </c>
      <c r="F40" s="38">
        <v>100</v>
      </c>
      <c r="G40" s="44">
        <v>47.5</v>
      </c>
      <c r="H40" s="38">
        <v>63</v>
      </c>
      <c r="I40" s="38">
        <v>100</v>
      </c>
      <c r="J40" s="38">
        <v>100</v>
      </c>
      <c r="K40" s="38">
        <v>100</v>
      </c>
    </row>
    <row r="41" spans="1:11" s="16" customFormat="1" ht="109.2" x14ac:dyDescent="0.25">
      <c r="A41" s="12" t="s">
        <v>28</v>
      </c>
      <c r="B41" s="13" t="s">
        <v>156</v>
      </c>
      <c r="C41" s="14" t="s">
        <v>157</v>
      </c>
      <c r="D41" s="15" t="s">
        <v>95</v>
      </c>
      <c r="E41" s="38"/>
      <c r="F41" s="38">
        <v>50</v>
      </c>
      <c r="G41" s="44">
        <v>87</v>
      </c>
      <c r="H41" s="38">
        <v>87</v>
      </c>
      <c r="I41" s="38"/>
      <c r="J41" s="38"/>
      <c r="K41" s="38"/>
    </row>
    <row r="42" spans="1:11" s="16" customFormat="1" ht="62.4" x14ac:dyDescent="0.25">
      <c r="A42" s="12" t="s">
        <v>28</v>
      </c>
      <c r="B42" s="13" t="s">
        <v>92</v>
      </c>
      <c r="C42" s="14" t="s">
        <v>94</v>
      </c>
      <c r="D42" s="15" t="s">
        <v>95</v>
      </c>
      <c r="E42" s="38">
        <v>900</v>
      </c>
      <c r="F42" s="38">
        <v>900</v>
      </c>
      <c r="G42" s="44">
        <v>497.7</v>
      </c>
      <c r="H42" s="38">
        <v>564</v>
      </c>
      <c r="I42" s="38">
        <v>200</v>
      </c>
      <c r="J42" s="38">
        <v>200</v>
      </c>
      <c r="K42" s="38">
        <v>200</v>
      </c>
    </row>
    <row r="43" spans="1:11" s="16" customFormat="1" ht="62.4" x14ac:dyDescent="0.25">
      <c r="A43" s="12" t="s">
        <v>28</v>
      </c>
      <c r="B43" s="13" t="s">
        <v>158</v>
      </c>
      <c r="C43" s="14" t="s">
        <v>159</v>
      </c>
      <c r="D43" s="15" t="s">
        <v>95</v>
      </c>
      <c r="E43" s="38"/>
      <c r="F43" s="38"/>
      <c r="G43" s="44">
        <v>507.2</v>
      </c>
      <c r="H43" s="38">
        <v>1365</v>
      </c>
      <c r="I43" s="38"/>
      <c r="J43" s="38"/>
      <c r="K43" s="38"/>
    </row>
    <row r="44" spans="1:11" s="16" customFormat="1" ht="93.6" x14ac:dyDescent="0.25">
      <c r="A44" s="12" t="s">
        <v>29</v>
      </c>
      <c r="B44" s="13" t="s">
        <v>98</v>
      </c>
      <c r="C44" s="14" t="s">
        <v>60</v>
      </c>
      <c r="D44" s="15" t="s">
        <v>95</v>
      </c>
      <c r="E44" s="38"/>
      <c r="F44" s="38"/>
      <c r="G44" s="44">
        <v>6.4</v>
      </c>
      <c r="H44" s="38">
        <v>10</v>
      </c>
      <c r="I44" s="38">
        <v>310</v>
      </c>
      <c r="J44" s="38">
        <v>324</v>
      </c>
      <c r="K44" s="38">
        <v>337</v>
      </c>
    </row>
    <row r="45" spans="1:11" s="16" customFormat="1" ht="93.6" x14ac:dyDescent="0.25">
      <c r="A45" s="12" t="s">
        <v>29</v>
      </c>
      <c r="B45" s="13" t="s">
        <v>161</v>
      </c>
      <c r="C45" s="14" t="s">
        <v>196</v>
      </c>
      <c r="D45" s="15" t="s">
        <v>95</v>
      </c>
      <c r="E45" s="38"/>
      <c r="F45" s="38"/>
      <c r="G45" s="44">
        <v>41.5</v>
      </c>
      <c r="H45" s="38">
        <v>45</v>
      </c>
      <c r="I45" s="38"/>
      <c r="J45" s="38"/>
      <c r="K45" s="38"/>
    </row>
    <row r="46" spans="1:11" s="16" customFormat="1" ht="78" x14ac:dyDescent="0.25">
      <c r="A46" s="12" t="s">
        <v>29</v>
      </c>
      <c r="B46" s="13" t="s">
        <v>160</v>
      </c>
      <c r="C46" s="14" t="s">
        <v>59</v>
      </c>
      <c r="D46" s="15" t="s">
        <v>95</v>
      </c>
      <c r="E46" s="38">
        <v>376</v>
      </c>
      <c r="F46" s="38">
        <v>376</v>
      </c>
      <c r="G46" s="44"/>
      <c r="H46" s="38"/>
      <c r="I46" s="38"/>
      <c r="J46" s="38"/>
      <c r="K46" s="38"/>
    </row>
    <row r="47" spans="1:11" s="16" customFormat="1" ht="78" x14ac:dyDescent="0.25">
      <c r="A47" s="12" t="s">
        <v>27</v>
      </c>
      <c r="B47" s="13" t="s">
        <v>89</v>
      </c>
      <c r="C47" s="14" t="s">
        <v>90</v>
      </c>
      <c r="D47" s="15" t="s">
        <v>138</v>
      </c>
      <c r="E47" s="38">
        <v>2720</v>
      </c>
      <c r="F47" s="38">
        <v>2853.7</v>
      </c>
      <c r="G47" s="44">
        <v>1987</v>
      </c>
      <c r="H47" s="38">
        <v>2842.8</v>
      </c>
      <c r="I47" s="38">
        <v>3168</v>
      </c>
      <c r="J47" s="38">
        <v>3168</v>
      </c>
      <c r="K47" s="38">
        <v>3168</v>
      </c>
    </row>
    <row r="48" spans="1:11" s="16" customFormat="1" ht="78" x14ac:dyDescent="0.25">
      <c r="A48" s="12" t="s">
        <v>27</v>
      </c>
      <c r="B48" s="13" t="s">
        <v>154</v>
      </c>
      <c r="C48" s="14" t="s">
        <v>155</v>
      </c>
      <c r="D48" s="15" t="s">
        <v>138</v>
      </c>
      <c r="E48" s="38"/>
      <c r="F48" s="38"/>
      <c r="G48" s="44">
        <v>11.2</v>
      </c>
      <c r="H48" s="38">
        <v>11.2</v>
      </c>
      <c r="I48" s="38"/>
      <c r="J48" s="38"/>
      <c r="K48" s="38"/>
    </row>
    <row r="49" spans="1:11" s="16" customFormat="1" ht="93.6" x14ac:dyDescent="0.25">
      <c r="A49" s="12" t="s">
        <v>29</v>
      </c>
      <c r="B49" s="13" t="s">
        <v>99</v>
      </c>
      <c r="C49" s="14" t="s">
        <v>61</v>
      </c>
      <c r="D49" s="15" t="s">
        <v>70</v>
      </c>
      <c r="E49" s="38"/>
      <c r="F49" s="38"/>
      <c r="G49" s="44">
        <v>5.5</v>
      </c>
      <c r="H49" s="38">
        <v>10</v>
      </c>
      <c r="I49" s="38"/>
      <c r="J49" s="38"/>
      <c r="K49" s="38"/>
    </row>
    <row r="50" spans="1:11" s="16" customFormat="1" ht="124.8" x14ac:dyDescent="0.25">
      <c r="A50" s="12" t="s">
        <v>29</v>
      </c>
      <c r="B50" s="13" t="s">
        <v>135</v>
      </c>
      <c r="C50" s="14" t="s">
        <v>62</v>
      </c>
      <c r="D50" s="15" t="s">
        <v>70</v>
      </c>
      <c r="E50" s="38"/>
      <c r="F50" s="38"/>
      <c r="G50" s="44">
        <v>3.7</v>
      </c>
      <c r="H50" s="38">
        <v>5</v>
      </c>
      <c r="I50" s="38"/>
      <c r="J50" s="38"/>
      <c r="K50" s="38"/>
    </row>
    <row r="51" spans="1:11" s="16" customFormat="1" ht="109.2" x14ac:dyDescent="0.25">
      <c r="A51" s="12" t="s">
        <v>29</v>
      </c>
      <c r="B51" s="13" t="s">
        <v>100</v>
      </c>
      <c r="C51" s="14" t="s">
        <v>64</v>
      </c>
      <c r="D51" s="15" t="s">
        <v>70</v>
      </c>
      <c r="E51" s="38"/>
      <c r="F51" s="38"/>
      <c r="G51" s="44">
        <v>5.6</v>
      </c>
      <c r="H51" s="38">
        <v>10</v>
      </c>
      <c r="I51" s="38"/>
      <c r="J51" s="38"/>
      <c r="K51" s="38"/>
    </row>
    <row r="52" spans="1:11" s="16" customFormat="1" ht="109.2" x14ac:dyDescent="0.25">
      <c r="A52" s="12" t="s">
        <v>29</v>
      </c>
      <c r="B52" s="13" t="s">
        <v>101</v>
      </c>
      <c r="C52" s="14" t="s">
        <v>65</v>
      </c>
      <c r="D52" s="15" t="s">
        <v>18</v>
      </c>
      <c r="E52" s="38"/>
      <c r="F52" s="38"/>
      <c r="G52" s="44">
        <v>24.7</v>
      </c>
      <c r="H52" s="38">
        <v>30</v>
      </c>
      <c r="I52" s="38"/>
      <c r="J52" s="38"/>
      <c r="K52" s="38"/>
    </row>
    <row r="53" spans="1:11" s="16" customFormat="1" ht="93.6" x14ac:dyDescent="0.25">
      <c r="A53" s="12" t="s">
        <v>29</v>
      </c>
      <c r="B53" s="13" t="s">
        <v>102</v>
      </c>
      <c r="C53" s="14" t="s">
        <v>61</v>
      </c>
      <c r="D53" s="15" t="s">
        <v>71</v>
      </c>
      <c r="E53" s="38"/>
      <c r="F53" s="38"/>
      <c r="G53" s="44">
        <v>4</v>
      </c>
      <c r="H53" s="38">
        <v>8</v>
      </c>
      <c r="I53" s="38"/>
      <c r="J53" s="38"/>
      <c r="K53" s="38"/>
    </row>
    <row r="54" spans="1:11" s="16" customFormat="1" ht="124.8" x14ac:dyDescent="0.25">
      <c r="A54" s="12" t="s">
        <v>29</v>
      </c>
      <c r="B54" s="13" t="s">
        <v>103</v>
      </c>
      <c r="C54" s="14" t="s">
        <v>62</v>
      </c>
      <c r="D54" s="15" t="s">
        <v>71</v>
      </c>
      <c r="E54" s="38"/>
      <c r="F54" s="38"/>
      <c r="G54" s="44">
        <v>7</v>
      </c>
      <c r="H54" s="38">
        <v>10</v>
      </c>
      <c r="I54" s="38"/>
      <c r="J54" s="38"/>
      <c r="K54" s="38"/>
    </row>
    <row r="55" spans="1:11" s="16" customFormat="1" ht="93.6" x14ac:dyDescent="0.25">
      <c r="A55" s="12" t="s">
        <v>29</v>
      </c>
      <c r="B55" s="13" t="s">
        <v>104</v>
      </c>
      <c r="C55" s="14" t="s">
        <v>63</v>
      </c>
      <c r="D55" s="15" t="s">
        <v>71</v>
      </c>
      <c r="E55" s="38"/>
      <c r="F55" s="38"/>
      <c r="G55" s="44">
        <v>0.3</v>
      </c>
      <c r="H55" s="38">
        <v>1</v>
      </c>
      <c r="I55" s="38"/>
      <c r="J55" s="38"/>
      <c r="K55" s="38"/>
    </row>
    <row r="56" spans="1:11" s="16" customFormat="1" ht="93.6" x14ac:dyDescent="0.25">
      <c r="A56" s="12" t="s">
        <v>29</v>
      </c>
      <c r="B56" s="12" t="s">
        <v>105</v>
      </c>
      <c r="C56" s="14" t="s">
        <v>96</v>
      </c>
      <c r="D56" s="15" t="s">
        <v>71</v>
      </c>
      <c r="E56" s="38"/>
      <c r="F56" s="38"/>
      <c r="G56" s="44">
        <v>3</v>
      </c>
      <c r="H56" s="38">
        <v>5</v>
      </c>
      <c r="I56" s="38"/>
      <c r="J56" s="38"/>
      <c r="K56" s="38"/>
    </row>
    <row r="57" spans="1:11" s="16" customFormat="1" ht="109.2" x14ac:dyDescent="0.25">
      <c r="A57" s="12" t="s">
        <v>29</v>
      </c>
      <c r="B57" s="12" t="s">
        <v>106</v>
      </c>
      <c r="C57" s="14" t="s">
        <v>66</v>
      </c>
      <c r="D57" s="15" t="s">
        <v>71</v>
      </c>
      <c r="E57" s="38"/>
      <c r="F57" s="38"/>
      <c r="G57" s="44">
        <v>1.8</v>
      </c>
      <c r="H57" s="38">
        <v>5</v>
      </c>
      <c r="I57" s="38"/>
      <c r="J57" s="38"/>
      <c r="K57" s="38"/>
    </row>
    <row r="58" spans="1:11" s="16" customFormat="1" ht="140.4" x14ac:dyDescent="0.25">
      <c r="A58" s="12" t="s">
        <v>29</v>
      </c>
      <c r="B58" s="12" t="s">
        <v>107</v>
      </c>
      <c r="C58" s="14" t="s">
        <v>67</v>
      </c>
      <c r="D58" s="15" t="s">
        <v>71</v>
      </c>
      <c r="E58" s="38"/>
      <c r="F58" s="38"/>
      <c r="G58" s="44">
        <v>0.2</v>
      </c>
      <c r="H58" s="38">
        <v>1</v>
      </c>
      <c r="I58" s="38"/>
      <c r="J58" s="38"/>
      <c r="K58" s="38"/>
    </row>
    <row r="59" spans="1:11" s="16" customFormat="1" ht="109.2" x14ac:dyDescent="0.25">
      <c r="A59" s="12" t="s">
        <v>29</v>
      </c>
      <c r="B59" s="12" t="s">
        <v>108</v>
      </c>
      <c r="C59" s="14" t="s">
        <v>68</v>
      </c>
      <c r="D59" s="15" t="s">
        <v>71</v>
      </c>
      <c r="E59" s="38"/>
      <c r="F59" s="38"/>
      <c r="G59" s="44">
        <v>40.4</v>
      </c>
      <c r="H59" s="38">
        <v>50</v>
      </c>
      <c r="I59" s="38"/>
      <c r="J59" s="38"/>
      <c r="K59" s="38"/>
    </row>
    <row r="60" spans="1:11" s="16" customFormat="1" ht="93.6" x14ac:dyDescent="0.25">
      <c r="A60" s="12" t="s">
        <v>29</v>
      </c>
      <c r="B60" s="13" t="s">
        <v>109</v>
      </c>
      <c r="C60" s="14" t="s">
        <v>69</v>
      </c>
      <c r="D60" s="15" t="s">
        <v>71</v>
      </c>
      <c r="E60" s="38"/>
      <c r="F60" s="38"/>
      <c r="G60" s="44">
        <v>3</v>
      </c>
      <c r="H60" s="38">
        <v>8</v>
      </c>
      <c r="I60" s="38"/>
      <c r="J60" s="38"/>
      <c r="K60" s="38"/>
    </row>
    <row r="61" spans="1:11" s="16" customFormat="1" ht="109.2" x14ac:dyDescent="0.25">
      <c r="A61" s="12" t="s">
        <v>29</v>
      </c>
      <c r="B61" s="13" t="s">
        <v>110</v>
      </c>
      <c r="C61" s="14" t="s">
        <v>64</v>
      </c>
      <c r="D61" s="20" t="s">
        <v>71</v>
      </c>
      <c r="E61" s="38"/>
      <c r="F61" s="38"/>
      <c r="G61" s="44">
        <v>24.4</v>
      </c>
      <c r="H61" s="38">
        <v>30</v>
      </c>
      <c r="I61" s="38"/>
      <c r="J61" s="38"/>
      <c r="K61" s="38"/>
    </row>
    <row r="62" spans="1:11" s="16" customFormat="1" ht="62.4" x14ac:dyDescent="0.25">
      <c r="A62" s="12" t="s">
        <v>30</v>
      </c>
      <c r="B62" s="13" t="s">
        <v>163</v>
      </c>
      <c r="C62" s="14" t="s">
        <v>164</v>
      </c>
      <c r="D62" s="15" t="s">
        <v>95</v>
      </c>
      <c r="E62" s="38"/>
      <c r="F62" s="38">
        <v>121</v>
      </c>
      <c r="G62" s="44">
        <v>121</v>
      </c>
      <c r="H62" s="38">
        <v>121</v>
      </c>
      <c r="I62" s="38">
        <v>120</v>
      </c>
      <c r="J62" s="38">
        <v>120</v>
      </c>
      <c r="K62" s="38">
        <v>120</v>
      </c>
    </row>
    <row r="63" spans="1:11" s="16" customFormat="1" ht="62.4" x14ac:dyDescent="0.25">
      <c r="A63" s="12" t="s">
        <v>30</v>
      </c>
      <c r="B63" s="13" t="s">
        <v>162</v>
      </c>
      <c r="C63" s="14" t="s">
        <v>165</v>
      </c>
      <c r="D63" s="15" t="s">
        <v>95</v>
      </c>
      <c r="E63" s="38">
        <v>100</v>
      </c>
      <c r="F63" s="38">
        <v>793.8</v>
      </c>
      <c r="G63" s="44">
        <v>643.79999999999995</v>
      </c>
      <c r="H63" s="38">
        <v>594</v>
      </c>
      <c r="I63" s="38">
        <v>337</v>
      </c>
      <c r="J63" s="38">
        <v>337</v>
      </c>
      <c r="K63" s="38">
        <v>337</v>
      </c>
    </row>
    <row r="64" spans="1:11" s="16" customFormat="1" x14ac:dyDescent="0.25">
      <c r="A64" s="53" t="s">
        <v>137</v>
      </c>
      <c r="B64" s="54"/>
      <c r="C64" s="54"/>
      <c r="D64" s="55"/>
      <c r="E64" s="41">
        <f t="shared" ref="E64:K64" si="1">SUM(E65:E94)</f>
        <v>298924.79999999999</v>
      </c>
      <c r="F64" s="41">
        <f t="shared" si="1"/>
        <v>407141.60000000003</v>
      </c>
      <c r="G64" s="41">
        <f t="shared" si="1"/>
        <v>296709.7</v>
      </c>
      <c r="H64" s="41">
        <f t="shared" si="1"/>
        <v>407506.70000000007</v>
      </c>
      <c r="I64" s="41">
        <f t="shared" si="1"/>
        <v>361228.60999999993</v>
      </c>
      <c r="J64" s="41">
        <f t="shared" si="1"/>
        <v>381366.86</v>
      </c>
      <c r="K64" s="41">
        <f t="shared" si="1"/>
        <v>353789.69</v>
      </c>
    </row>
    <row r="65" spans="1:11" s="16" customFormat="1" ht="62.4" x14ac:dyDescent="0.25">
      <c r="A65" s="12" t="s">
        <v>31</v>
      </c>
      <c r="B65" s="13" t="s">
        <v>118</v>
      </c>
      <c r="C65" s="14" t="s">
        <v>115</v>
      </c>
      <c r="D65" s="15" t="s">
        <v>95</v>
      </c>
      <c r="E65" s="38">
        <v>5944.5</v>
      </c>
      <c r="F65" s="38">
        <v>5944.5</v>
      </c>
      <c r="G65" s="38">
        <v>1241.8</v>
      </c>
      <c r="H65" s="38">
        <v>5245</v>
      </c>
      <c r="I65" s="38"/>
      <c r="J65" s="38"/>
      <c r="K65" s="38"/>
    </row>
    <row r="66" spans="1:11" s="16" customFormat="1" ht="124.8" x14ac:dyDescent="0.25">
      <c r="A66" s="12" t="s">
        <v>31</v>
      </c>
      <c r="B66" s="13" t="s">
        <v>167</v>
      </c>
      <c r="C66" s="14" t="s">
        <v>168</v>
      </c>
      <c r="D66" s="15" t="s">
        <v>95</v>
      </c>
      <c r="E66" s="38">
        <v>9325.2999999999993</v>
      </c>
      <c r="F66" s="38">
        <v>13659</v>
      </c>
      <c r="G66" s="38">
        <v>11887.4</v>
      </c>
      <c r="H66" s="38">
        <v>13659</v>
      </c>
      <c r="I66" s="38">
        <v>13548.5</v>
      </c>
      <c r="J66" s="38">
        <v>27097</v>
      </c>
      <c r="K66" s="38"/>
    </row>
    <row r="67" spans="1:11" s="16" customFormat="1" ht="93.6" x14ac:dyDescent="0.25">
      <c r="A67" s="12" t="s">
        <v>31</v>
      </c>
      <c r="B67" s="12" t="s">
        <v>117</v>
      </c>
      <c r="C67" s="37" t="s">
        <v>116</v>
      </c>
      <c r="D67" s="15" t="s">
        <v>95</v>
      </c>
      <c r="E67" s="38">
        <v>288.39999999999998</v>
      </c>
      <c r="F67" s="38">
        <v>422.4</v>
      </c>
      <c r="G67" s="38">
        <v>253.8</v>
      </c>
      <c r="H67" s="38">
        <v>422.4</v>
      </c>
      <c r="I67" s="38"/>
      <c r="J67" s="38"/>
      <c r="K67" s="38"/>
    </row>
    <row r="68" spans="1:11" s="16" customFormat="1" ht="62.4" x14ac:dyDescent="0.25">
      <c r="A68" s="12" t="s">
        <v>31</v>
      </c>
      <c r="B68" s="12" t="s">
        <v>199</v>
      </c>
      <c r="C68" s="37" t="s">
        <v>200</v>
      </c>
      <c r="D68" s="15" t="s">
        <v>95</v>
      </c>
      <c r="E68" s="38"/>
      <c r="F68" s="38"/>
      <c r="G68" s="38"/>
      <c r="H68" s="38"/>
      <c r="I68" s="38">
        <v>56.1</v>
      </c>
      <c r="J68" s="38"/>
      <c r="K68" s="38"/>
    </row>
    <row r="69" spans="1:11" s="16" customFormat="1" ht="62.4" x14ac:dyDescent="0.25">
      <c r="A69" s="12" t="s">
        <v>31</v>
      </c>
      <c r="B69" s="12" t="s">
        <v>121</v>
      </c>
      <c r="C69" s="37" t="s">
        <v>122</v>
      </c>
      <c r="D69" s="15" t="s">
        <v>95</v>
      </c>
      <c r="E69" s="38">
        <v>1257.8</v>
      </c>
      <c r="F69" s="38">
        <v>1257.8</v>
      </c>
      <c r="G69" s="38">
        <v>1119.0999999999999</v>
      </c>
      <c r="H69" s="38">
        <v>1257.8</v>
      </c>
      <c r="I69" s="38">
        <v>11.9</v>
      </c>
      <c r="J69" s="38">
        <v>13.2</v>
      </c>
      <c r="K69" s="38">
        <v>13.2</v>
      </c>
    </row>
    <row r="70" spans="1:11" s="16" customFormat="1" ht="62.4" x14ac:dyDescent="0.25">
      <c r="A70" s="12" t="s">
        <v>31</v>
      </c>
      <c r="B70" s="12" t="s">
        <v>171</v>
      </c>
      <c r="C70" s="46" t="s">
        <v>172</v>
      </c>
      <c r="D70" s="15" t="s">
        <v>95</v>
      </c>
      <c r="E70" s="38"/>
      <c r="F70" s="38">
        <v>713.5</v>
      </c>
      <c r="G70" s="38">
        <v>713.5</v>
      </c>
      <c r="H70" s="38">
        <v>713.5</v>
      </c>
      <c r="I70" s="38"/>
      <c r="J70" s="38"/>
      <c r="K70" s="38"/>
    </row>
    <row r="71" spans="1:11" s="16" customFormat="1" ht="62.4" x14ac:dyDescent="0.25">
      <c r="A71" s="12" t="s">
        <v>31</v>
      </c>
      <c r="B71" s="12" t="s">
        <v>124</v>
      </c>
      <c r="C71" s="47" t="s">
        <v>123</v>
      </c>
      <c r="D71" s="15" t="s">
        <v>95</v>
      </c>
      <c r="E71" s="38">
        <v>7754.7</v>
      </c>
      <c r="F71" s="38">
        <v>11880</v>
      </c>
      <c r="G71" s="38">
        <v>3979</v>
      </c>
      <c r="H71" s="38">
        <v>12715</v>
      </c>
      <c r="I71" s="38">
        <v>6095.5</v>
      </c>
      <c r="J71" s="38">
        <v>16345.4</v>
      </c>
      <c r="K71" s="38">
        <v>16345.4</v>
      </c>
    </row>
    <row r="72" spans="1:11" s="16" customFormat="1" ht="62.4" x14ac:dyDescent="0.25">
      <c r="A72" s="12" t="s">
        <v>31</v>
      </c>
      <c r="B72" s="12" t="s">
        <v>177</v>
      </c>
      <c r="C72" s="21" t="s">
        <v>127</v>
      </c>
      <c r="D72" s="15" t="s">
        <v>95</v>
      </c>
      <c r="E72" s="38">
        <v>1334.9</v>
      </c>
      <c r="F72" s="38">
        <v>1444.1</v>
      </c>
      <c r="G72" s="38">
        <v>812</v>
      </c>
      <c r="H72" s="38">
        <v>1444.1</v>
      </c>
      <c r="I72" s="38">
        <v>1134.5</v>
      </c>
      <c r="J72" s="38">
        <v>1134.4000000000001</v>
      </c>
      <c r="K72" s="38">
        <v>1136.0999999999999</v>
      </c>
    </row>
    <row r="73" spans="1:11" s="16" customFormat="1" ht="62.4" x14ac:dyDescent="0.25">
      <c r="A73" s="12" t="s">
        <v>31</v>
      </c>
      <c r="B73" s="12" t="s">
        <v>129</v>
      </c>
      <c r="C73" s="21" t="s">
        <v>130</v>
      </c>
      <c r="D73" s="15" t="s">
        <v>95</v>
      </c>
      <c r="E73" s="38">
        <v>552.70000000000005</v>
      </c>
      <c r="F73" s="38">
        <v>562.20000000000005</v>
      </c>
      <c r="G73" s="38">
        <v>427.6</v>
      </c>
      <c r="H73" s="38">
        <v>562.20000000000005</v>
      </c>
      <c r="I73" s="38">
        <v>658.7</v>
      </c>
      <c r="J73" s="38">
        <v>682.5</v>
      </c>
      <c r="K73" s="38">
        <v>707.28</v>
      </c>
    </row>
    <row r="74" spans="1:11" s="16" customFormat="1" ht="78" x14ac:dyDescent="0.25">
      <c r="A74" s="12" t="s">
        <v>31</v>
      </c>
      <c r="B74" s="12" t="s">
        <v>131</v>
      </c>
      <c r="C74" s="21" t="s">
        <v>132</v>
      </c>
      <c r="D74" s="15" t="s">
        <v>95</v>
      </c>
      <c r="E74" s="38">
        <v>30</v>
      </c>
      <c r="F74" s="38">
        <v>30</v>
      </c>
      <c r="G74" s="38"/>
      <c r="H74" s="38">
        <v>30</v>
      </c>
      <c r="I74" s="38">
        <v>2.5</v>
      </c>
      <c r="J74" s="38">
        <v>1.5</v>
      </c>
      <c r="K74" s="38">
        <v>12</v>
      </c>
    </row>
    <row r="75" spans="1:11" s="16" customFormat="1" ht="62.4" x14ac:dyDescent="0.25">
      <c r="A75" s="12" t="s">
        <v>31</v>
      </c>
      <c r="B75" s="12" t="s">
        <v>133</v>
      </c>
      <c r="C75" s="21" t="s">
        <v>134</v>
      </c>
      <c r="D75" s="15" t="s">
        <v>95</v>
      </c>
      <c r="E75" s="38">
        <v>1122</v>
      </c>
      <c r="F75" s="38">
        <v>1122</v>
      </c>
      <c r="G75" s="38">
        <v>754.5</v>
      </c>
      <c r="H75" s="38">
        <v>1122</v>
      </c>
      <c r="I75" s="38">
        <v>1086.8</v>
      </c>
      <c r="J75" s="38">
        <v>1147.2</v>
      </c>
      <c r="K75" s="38">
        <v>1189.8</v>
      </c>
    </row>
    <row r="76" spans="1:11" s="16" customFormat="1" ht="62.4" x14ac:dyDescent="0.25">
      <c r="A76" s="12" t="s">
        <v>31</v>
      </c>
      <c r="B76" s="12" t="s">
        <v>180</v>
      </c>
      <c r="C76" s="21" t="s">
        <v>183</v>
      </c>
      <c r="D76" s="15" t="s">
        <v>95</v>
      </c>
      <c r="E76" s="38"/>
      <c r="F76" s="38">
        <v>8319</v>
      </c>
      <c r="G76" s="38">
        <v>5311.8</v>
      </c>
      <c r="H76" s="38">
        <v>8319</v>
      </c>
      <c r="I76" s="38"/>
      <c r="J76" s="38"/>
      <c r="K76" s="38"/>
    </row>
    <row r="77" spans="1:11" s="16" customFormat="1" ht="62.4" x14ac:dyDescent="0.25">
      <c r="A77" s="12" t="s">
        <v>31</v>
      </c>
      <c r="B77" s="12" t="s">
        <v>181</v>
      </c>
      <c r="C77" s="21" t="s">
        <v>184</v>
      </c>
      <c r="D77" s="15" t="s">
        <v>95</v>
      </c>
      <c r="E77" s="38"/>
      <c r="F77" s="38">
        <v>17735.7</v>
      </c>
      <c r="G77" s="38">
        <v>200</v>
      </c>
      <c r="H77" s="38">
        <v>17735.7</v>
      </c>
      <c r="I77" s="38">
        <v>5624.4</v>
      </c>
      <c r="J77" s="38"/>
      <c r="K77" s="38"/>
    </row>
    <row r="78" spans="1:11" s="16" customFormat="1" ht="62.4" x14ac:dyDescent="0.25">
      <c r="A78" s="12" t="s">
        <v>31</v>
      </c>
      <c r="B78" s="12" t="s">
        <v>182</v>
      </c>
      <c r="C78" s="21" t="s">
        <v>185</v>
      </c>
      <c r="D78" s="15" t="s">
        <v>95</v>
      </c>
      <c r="E78" s="38"/>
      <c r="F78" s="38"/>
      <c r="G78" s="38">
        <v>-169.2</v>
      </c>
      <c r="H78" s="38"/>
      <c r="I78" s="38"/>
      <c r="J78" s="38"/>
      <c r="K78" s="38"/>
    </row>
    <row r="79" spans="1:11" s="16" customFormat="1" ht="78" x14ac:dyDescent="0.25">
      <c r="A79" s="12" t="s">
        <v>31</v>
      </c>
      <c r="B79" s="12" t="s">
        <v>119</v>
      </c>
      <c r="C79" s="37" t="s">
        <v>120</v>
      </c>
      <c r="D79" s="15" t="s">
        <v>138</v>
      </c>
      <c r="E79" s="38"/>
      <c r="F79" s="38">
        <v>1628.2</v>
      </c>
      <c r="G79" s="38">
        <v>1628.2</v>
      </c>
      <c r="H79" s="38">
        <v>1628.2</v>
      </c>
      <c r="I79" s="38"/>
      <c r="J79" s="38"/>
      <c r="K79" s="38"/>
    </row>
    <row r="80" spans="1:11" s="16" customFormat="1" ht="78" x14ac:dyDescent="0.25">
      <c r="A80" s="12" t="s">
        <v>31</v>
      </c>
      <c r="B80" s="12" t="s">
        <v>119</v>
      </c>
      <c r="C80" s="21" t="s">
        <v>120</v>
      </c>
      <c r="D80" s="15" t="s">
        <v>138</v>
      </c>
      <c r="E80" s="38">
        <v>323.10000000000002</v>
      </c>
      <c r="F80" s="38">
        <v>323.10000000000002</v>
      </c>
      <c r="G80" s="38">
        <v>323.10000000000002</v>
      </c>
      <c r="H80" s="38">
        <v>323.10000000000002</v>
      </c>
      <c r="I80" s="38"/>
      <c r="J80" s="38"/>
      <c r="K80" s="38"/>
    </row>
    <row r="81" spans="1:11" s="16" customFormat="1" ht="78" x14ac:dyDescent="0.25">
      <c r="A81" s="12" t="s">
        <v>31</v>
      </c>
      <c r="B81" s="12" t="s">
        <v>173</v>
      </c>
      <c r="C81" s="21" t="s">
        <v>174</v>
      </c>
      <c r="D81" s="15" t="s">
        <v>138</v>
      </c>
      <c r="E81" s="38">
        <v>5101.3999999999996</v>
      </c>
      <c r="F81" s="38">
        <v>5101.3999999999996</v>
      </c>
      <c r="G81" s="38">
        <v>2869.1</v>
      </c>
      <c r="H81" s="38">
        <v>5101.3999999999996</v>
      </c>
      <c r="I81" s="38">
        <v>4720.71</v>
      </c>
      <c r="J81" s="38">
        <v>4547.04</v>
      </c>
      <c r="K81" s="38">
        <v>4663.9399999999996</v>
      </c>
    </row>
    <row r="82" spans="1:11" s="16" customFormat="1" ht="78" x14ac:dyDescent="0.25">
      <c r="A82" s="12" t="s">
        <v>31</v>
      </c>
      <c r="B82" s="12" t="s">
        <v>169</v>
      </c>
      <c r="C82" s="21" t="s">
        <v>170</v>
      </c>
      <c r="D82" s="15" t="s">
        <v>138</v>
      </c>
      <c r="E82" s="38"/>
      <c r="F82" s="38"/>
      <c r="G82" s="38">
        <v>266.5</v>
      </c>
      <c r="H82" s="38"/>
      <c r="I82" s="38"/>
      <c r="J82" s="38"/>
      <c r="K82" s="38"/>
    </row>
    <row r="83" spans="1:11" s="16" customFormat="1" ht="78" x14ac:dyDescent="0.25">
      <c r="A83" s="12" t="s">
        <v>31</v>
      </c>
      <c r="B83" s="12" t="s">
        <v>125</v>
      </c>
      <c r="C83" s="21" t="s">
        <v>123</v>
      </c>
      <c r="D83" s="15" t="s">
        <v>138</v>
      </c>
      <c r="E83" s="38">
        <v>1970.1</v>
      </c>
      <c r="F83" s="38">
        <v>1975.1</v>
      </c>
      <c r="G83" s="38">
        <v>1634.4</v>
      </c>
      <c r="H83" s="38">
        <v>1975.1</v>
      </c>
      <c r="I83" s="38">
        <v>11.6</v>
      </c>
      <c r="J83" s="38">
        <v>11.6</v>
      </c>
      <c r="K83" s="38">
        <v>11.6</v>
      </c>
    </row>
    <row r="84" spans="1:11" s="16" customFormat="1" ht="78" x14ac:dyDescent="0.25">
      <c r="A84" s="12" t="s">
        <v>31</v>
      </c>
      <c r="B84" s="12" t="s">
        <v>178</v>
      </c>
      <c r="C84" s="21" t="s">
        <v>127</v>
      </c>
      <c r="D84" s="15" t="s">
        <v>138</v>
      </c>
      <c r="E84" s="38">
        <v>136804.4</v>
      </c>
      <c r="F84" s="38">
        <v>173261.5</v>
      </c>
      <c r="G84" s="38">
        <v>143346.70000000001</v>
      </c>
      <c r="H84" s="38">
        <v>173261.5</v>
      </c>
      <c r="I84" s="38">
        <v>200083.4</v>
      </c>
      <c r="J84" s="38">
        <v>202225.12</v>
      </c>
      <c r="K84" s="38">
        <v>202199.47</v>
      </c>
    </row>
    <row r="85" spans="1:11" s="16" customFormat="1" ht="93.6" x14ac:dyDescent="0.25">
      <c r="A85" s="12" t="s">
        <v>31</v>
      </c>
      <c r="B85" s="12" t="s">
        <v>179</v>
      </c>
      <c r="C85" s="21" t="s">
        <v>128</v>
      </c>
      <c r="D85" s="15" t="s">
        <v>138</v>
      </c>
      <c r="E85" s="38">
        <v>472.2</v>
      </c>
      <c r="F85" s="38">
        <v>472.2</v>
      </c>
      <c r="G85" s="38">
        <v>250.8</v>
      </c>
      <c r="H85" s="38">
        <v>472.2</v>
      </c>
      <c r="I85" s="38">
        <v>479.8</v>
      </c>
      <c r="J85" s="38">
        <v>447.7</v>
      </c>
      <c r="K85" s="38">
        <v>434.1</v>
      </c>
    </row>
    <row r="86" spans="1:11" s="16" customFormat="1" ht="78" x14ac:dyDescent="0.25">
      <c r="A86" s="12" t="s">
        <v>31</v>
      </c>
      <c r="B86" s="12" t="s">
        <v>186</v>
      </c>
      <c r="C86" s="21" t="s">
        <v>189</v>
      </c>
      <c r="D86" s="15" t="s">
        <v>138</v>
      </c>
      <c r="E86" s="38"/>
      <c r="F86" s="38">
        <v>9922</v>
      </c>
      <c r="G86" s="38">
        <v>7535.6</v>
      </c>
      <c r="H86" s="38">
        <v>10151.700000000001</v>
      </c>
      <c r="I86" s="38"/>
      <c r="J86" s="38"/>
      <c r="K86" s="38"/>
    </row>
    <row r="87" spans="1:11" s="16" customFormat="1" ht="78" x14ac:dyDescent="0.25">
      <c r="A87" s="12" t="s">
        <v>31</v>
      </c>
      <c r="B87" s="12" t="s">
        <v>187</v>
      </c>
      <c r="C87" s="21" t="s">
        <v>183</v>
      </c>
      <c r="D87" s="15" t="s">
        <v>138</v>
      </c>
      <c r="E87" s="38"/>
      <c r="F87" s="38">
        <v>16439.400000000001</v>
      </c>
      <c r="G87" s="38">
        <v>11598.6</v>
      </c>
      <c r="H87" s="38">
        <v>16439.400000000001</v>
      </c>
      <c r="I87" s="38"/>
      <c r="J87" s="38"/>
      <c r="K87" s="38"/>
    </row>
    <row r="88" spans="1:11" s="16" customFormat="1" ht="78" x14ac:dyDescent="0.25">
      <c r="A88" s="12" t="s">
        <v>31</v>
      </c>
      <c r="B88" s="12" t="s">
        <v>188</v>
      </c>
      <c r="C88" s="21" t="s">
        <v>185</v>
      </c>
      <c r="D88" s="15" t="s">
        <v>138</v>
      </c>
      <c r="E88" s="38"/>
      <c r="F88" s="38"/>
      <c r="G88" s="38">
        <v>-1253.0999999999999</v>
      </c>
      <c r="H88" s="38"/>
      <c r="I88" s="38"/>
      <c r="J88" s="38"/>
      <c r="K88" s="38"/>
    </row>
    <row r="89" spans="1:11" s="16" customFormat="1" ht="78" x14ac:dyDescent="0.25">
      <c r="A89" s="12" t="s">
        <v>31</v>
      </c>
      <c r="B89" s="12" t="s">
        <v>197</v>
      </c>
      <c r="C89" s="21" t="s">
        <v>198</v>
      </c>
      <c r="D89" s="15" t="s">
        <v>139</v>
      </c>
      <c r="E89" s="38"/>
      <c r="F89" s="38"/>
      <c r="G89" s="38"/>
      <c r="H89" s="38"/>
      <c r="I89" s="38">
        <v>1040.4000000000001</v>
      </c>
      <c r="J89" s="38">
        <v>1040.4000000000001</v>
      </c>
      <c r="K89" s="38">
        <v>433.5</v>
      </c>
    </row>
    <row r="90" spans="1:11" s="16" customFormat="1" ht="78" x14ac:dyDescent="0.25">
      <c r="A90" s="12" t="s">
        <v>31</v>
      </c>
      <c r="B90" s="12" t="s">
        <v>175</v>
      </c>
      <c r="C90" s="21" t="s">
        <v>176</v>
      </c>
      <c r="D90" s="15" t="s">
        <v>139</v>
      </c>
      <c r="E90" s="38"/>
      <c r="F90" s="38">
        <v>140.69999999999999</v>
      </c>
      <c r="G90" s="38">
        <v>140.69999999999999</v>
      </c>
      <c r="H90" s="38">
        <v>140.69999999999999</v>
      </c>
      <c r="I90" s="38">
        <v>30.5</v>
      </c>
      <c r="J90" s="38">
        <v>30.5</v>
      </c>
      <c r="K90" s="38"/>
    </row>
    <row r="91" spans="1:11" s="16" customFormat="1" ht="78" x14ac:dyDescent="0.25">
      <c r="A91" s="12" t="s">
        <v>31</v>
      </c>
      <c r="B91" s="12" t="s">
        <v>126</v>
      </c>
      <c r="C91" s="21" t="s">
        <v>123</v>
      </c>
      <c r="D91" s="15" t="s">
        <v>139</v>
      </c>
      <c r="E91" s="38">
        <v>0</v>
      </c>
      <c r="F91" s="38">
        <v>635</v>
      </c>
      <c r="G91" s="38">
        <v>635</v>
      </c>
      <c r="H91" s="38">
        <v>634.9</v>
      </c>
      <c r="I91" s="38"/>
      <c r="J91" s="38"/>
      <c r="K91" s="38"/>
    </row>
    <row r="92" spans="1:11" s="16" customFormat="1" ht="62.4" x14ac:dyDescent="0.25">
      <c r="A92" s="12" t="s">
        <v>31</v>
      </c>
      <c r="B92" s="13" t="s">
        <v>111</v>
      </c>
      <c r="C92" s="14" t="s">
        <v>112</v>
      </c>
      <c r="D92" s="15" t="s">
        <v>113</v>
      </c>
      <c r="E92" s="38">
        <v>126075</v>
      </c>
      <c r="F92" s="38">
        <v>126075</v>
      </c>
      <c r="G92" s="38">
        <v>93348</v>
      </c>
      <c r="H92" s="38">
        <v>126075</v>
      </c>
      <c r="I92" s="38">
        <v>126075</v>
      </c>
      <c r="J92" s="38">
        <v>126075</v>
      </c>
      <c r="K92" s="38">
        <v>126075</v>
      </c>
    </row>
    <row r="93" spans="1:11" s="16" customFormat="1" ht="77.400000000000006" customHeight="1" x14ac:dyDescent="0.25">
      <c r="A93" s="12" t="s">
        <v>31</v>
      </c>
      <c r="B93" s="13" t="s">
        <v>140</v>
      </c>
      <c r="C93" s="14" t="s">
        <v>114</v>
      </c>
      <c r="D93" s="15" t="s">
        <v>113</v>
      </c>
      <c r="E93" s="38">
        <v>568.29999999999995</v>
      </c>
      <c r="F93" s="38">
        <v>7877.8</v>
      </c>
      <c r="G93" s="38">
        <v>7654.8</v>
      </c>
      <c r="H93" s="38">
        <v>7877.8</v>
      </c>
      <c r="I93" s="38">
        <v>568.29999999999995</v>
      </c>
      <c r="J93" s="38">
        <v>568.29999999999995</v>
      </c>
      <c r="K93" s="38">
        <v>568.29999999999995</v>
      </c>
    </row>
    <row r="94" spans="1:11" s="16" customFormat="1" ht="62.4" x14ac:dyDescent="0.25">
      <c r="A94" s="12" t="s">
        <v>31</v>
      </c>
      <c r="B94" s="13" t="s">
        <v>166</v>
      </c>
      <c r="C94" s="14" t="s">
        <v>123</v>
      </c>
      <c r="D94" s="15" t="s">
        <v>113</v>
      </c>
      <c r="E94" s="38"/>
      <c r="F94" s="38">
        <v>200</v>
      </c>
      <c r="G94" s="38">
        <v>200</v>
      </c>
      <c r="H94" s="38">
        <v>200</v>
      </c>
      <c r="I94" s="38"/>
      <c r="J94" s="38"/>
      <c r="K94" s="38"/>
    </row>
    <row r="95" spans="1:11" s="11" customFormat="1" ht="25.5" customHeight="1" x14ac:dyDescent="0.25">
      <c r="A95" s="10"/>
      <c r="B95" s="33"/>
      <c r="C95" s="22" t="s">
        <v>32</v>
      </c>
      <c r="D95" s="10"/>
      <c r="E95" s="42">
        <f t="shared" ref="E95:K95" si="2">E64+E10</f>
        <v>402950.8</v>
      </c>
      <c r="F95" s="42">
        <f t="shared" si="2"/>
        <v>512166.10000000003</v>
      </c>
      <c r="G95" s="42">
        <f t="shared" si="2"/>
        <v>372835.2</v>
      </c>
      <c r="H95" s="42">
        <f t="shared" si="2"/>
        <v>514836.70000000007</v>
      </c>
      <c r="I95" s="42">
        <f t="shared" si="2"/>
        <v>473358.60999999993</v>
      </c>
      <c r="J95" s="42">
        <f t="shared" si="2"/>
        <v>499890.86</v>
      </c>
      <c r="K95" s="42">
        <f t="shared" si="2"/>
        <v>478035.69</v>
      </c>
    </row>
    <row r="96" spans="1:11" hidden="1" x14ac:dyDescent="0.3"/>
    <row r="97" spans="1:7" hidden="1" x14ac:dyDescent="0.3"/>
    <row r="98" spans="1:7" hidden="1" x14ac:dyDescent="0.3"/>
    <row r="99" spans="1:7" ht="43.95" hidden="1" customHeight="1" x14ac:dyDescent="0.3">
      <c r="A99" s="36"/>
      <c r="B99" s="32"/>
    </row>
    <row r="100" spans="1:7" hidden="1" x14ac:dyDescent="0.3"/>
    <row r="101" spans="1:7" x14ac:dyDescent="0.3">
      <c r="A101" s="58"/>
      <c r="B101" s="59"/>
      <c r="C101" s="59"/>
      <c r="D101" s="56"/>
      <c r="E101" s="57"/>
      <c r="F101" s="57"/>
      <c r="G101" s="57"/>
    </row>
    <row r="102" spans="1:7" ht="117" customHeight="1" x14ac:dyDescent="0.3">
      <c r="A102" s="58"/>
      <c r="B102" s="59"/>
      <c r="C102" s="59"/>
      <c r="D102" s="56"/>
      <c r="E102" s="57"/>
      <c r="F102" s="57"/>
      <c r="G102" s="57"/>
    </row>
  </sheetData>
  <mergeCells count="17">
    <mergeCell ref="A1:K1"/>
    <mergeCell ref="A2:K2"/>
    <mergeCell ref="C4:K4"/>
    <mergeCell ref="C5:K5"/>
    <mergeCell ref="A8:A9"/>
    <mergeCell ref="D8:D9"/>
    <mergeCell ref="E8:E9"/>
    <mergeCell ref="F8:F9"/>
    <mergeCell ref="G8:G9"/>
    <mergeCell ref="H8:H9"/>
    <mergeCell ref="I8:K8"/>
    <mergeCell ref="B8:C8"/>
    <mergeCell ref="A10:D10"/>
    <mergeCell ref="A64:D64"/>
    <mergeCell ref="D101:D102"/>
    <mergeCell ref="E101:G102"/>
    <mergeCell ref="A101:C102"/>
  </mergeCells>
  <printOptions horizontalCentered="1" verticalCentered="1"/>
  <pageMargins left="0" right="0" top="0" bottom="0" header="0" footer="0"/>
  <pageSetup paperSize="9" scale="54" fitToHeight="0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6" sqref="G26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реестр</vt:lpstr>
      <vt:lpstr>Лист1</vt:lpstr>
      <vt:lpstr>реестр!Заголовки_для_печати</vt:lpstr>
      <vt:lpstr>реестр!Область_печати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timergalieva</dc:creator>
  <cp:lastModifiedBy>Admin</cp:lastModifiedBy>
  <cp:lastPrinted>2022-11-11T12:30:51Z</cp:lastPrinted>
  <dcterms:created xsi:type="dcterms:W3CDTF">2017-10-28T09:12:19Z</dcterms:created>
  <dcterms:modified xsi:type="dcterms:W3CDTF">2022-11-11T12:32:10Z</dcterms:modified>
</cp:coreProperties>
</file>