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68" windowWidth="15576" windowHeight="9252"/>
  </bookViews>
  <sheets>
    <sheet name="реестр" sheetId="1" r:id="rId1"/>
    <sheet name="Лист1" sheetId="2" r:id="rId2"/>
  </sheets>
  <definedNames>
    <definedName name="_xlnm._FilterDatabase" localSheetId="0" hidden="1">реестр!$A$9:$K$177</definedName>
    <definedName name="_xlnm.Print_Titles" localSheetId="0">реестр!$8:$9</definedName>
    <definedName name="_xlnm.Print_Area" localSheetId="0">реестр!$A$1:$K$184</definedName>
  </definedNames>
  <calcPr calcId="145621"/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K101" i="1"/>
  <c r="J101" i="1"/>
  <c r="I101" i="1"/>
  <c r="H101" i="1"/>
  <c r="G101" i="1"/>
  <c r="F101" i="1"/>
  <c r="E101" i="1"/>
  <c r="F177" i="1" l="1"/>
  <c r="H177" i="1"/>
  <c r="E177" i="1"/>
  <c r="G177" i="1"/>
  <c r="I177" i="1"/>
  <c r="J95" i="1"/>
  <c r="J94" i="1"/>
  <c r="J93" i="1"/>
  <c r="K93" i="1" s="1"/>
  <c r="J92" i="1"/>
  <c r="K92" i="1" s="1"/>
  <c r="J90" i="1"/>
  <c r="K90" i="1" s="1"/>
  <c r="J89" i="1"/>
  <c r="K89" i="1" s="1"/>
  <c r="J86" i="1"/>
  <c r="K86" i="1" s="1"/>
  <c r="J85" i="1"/>
  <c r="J84" i="1"/>
  <c r="K84" i="1" s="1"/>
  <c r="J83" i="1"/>
  <c r="K83" i="1" s="1"/>
  <c r="J82" i="1"/>
  <c r="K82" i="1" s="1"/>
  <c r="J80" i="1"/>
  <c r="K80" i="1" s="1"/>
  <c r="J78" i="1"/>
  <c r="K78" i="1" s="1"/>
  <c r="J77" i="1"/>
  <c r="K77" i="1" s="1"/>
  <c r="J74" i="1"/>
  <c r="J10" i="1" l="1"/>
  <c r="J177" i="1" s="1"/>
  <c r="K74" i="1"/>
  <c r="K10" i="1" s="1"/>
  <c r="K177" i="1" s="1"/>
</calcChain>
</file>

<file path=xl/sharedStrings.xml><?xml version="1.0" encoding="utf-8"?>
<sst xmlns="http://schemas.openxmlformats.org/spreadsheetml/2006/main" count="683" uniqueCount="348">
  <si>
    <t>РЕЕСТР</t>
  </si>
  <si>
    <t>Наименование финансового органа</t>
  </si>
  <si>
    <t>Наименование бюджета</t>
  </si>
  <si>
    <t>Единица измерения: тыс. руб.</t>
  </si>
  <si>
    <t>Наименование группы источников доходов бюджетов/наименование источника доходов бюджета</t>
  </si>
  <si>
    <t>Классификация доходов бюджетов</t>
  </si>
  <si>
    <t>Прогноз доходов бюджета</t>
  </si>
  <si>
    <t>наименование</t>
  </si>
  <si>
    <t>Налоги на прибыль, доходы</t>
  </si>
  <si>
    <t>Территориальный орган Федеральной налоговой службы по Удмуртской Республике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</si>
  <si>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</si>
  <si>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</si>
  <si>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</si>
  <si>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</si>
  <si>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</si>
  <si>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Управление Федерального казначейства по Удмуртской Республике</t>
  </si>
  <si>
    <t>Налоги на совокупный доход</t>
  </si>
  <si>
    <t>Государственная пошлина</t>
  </si>
  <si>
    <t>Министерство природных ресурсов и охраны окружающей среды Удмуртской Республики</t>
  </si>
  <si>
    <t>Министерство внутренних дел по Удмуртской Республике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</si>
  <si>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</si>
  <si>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</si>
  <si>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048 1 12 01010 01 0000 120</t>
  </si>
  <si>
    <t>Плата за выбросы загрязняющих веществ в атмосферный воздух стационарными объектами</t>
  </si>
  <si>
    <t>Территориальный орган Федеральной службы по надзору в сфере природопользования</t>
  </si>
  <si>
    <t>048 1 12 01030 01 0000 120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</si>
  <si>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</si>
  <si>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</si>
  <si>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</si>
  <si>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</si>
  <si>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(работ) и компенсации затрат государства</t>
  </si>
  <si>
    <t>Прочие доходы от компенсации затрат бюджетов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</si>
  <si>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</si>
  <si>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</si>
  <si>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</si>
  <si>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</si>
  <si>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ИТОГО ДОХОДОВ</t>
  </si>
  <si>
    <t>Наименование главного администратора доходов  бюджета МО "Киясовский район"</t>
  </si>
  <si>
    <t xml:space="preserve"> 182 1 05 02010 02 0000 110</t>
  </si>
  <si>
    <t>Единый налог на вмененный доход для отдельных видов деятельности</t>
  </si>
  <si>
    <t>182 1 05 03010 01 0000 110</t>
  </si>
  <si>
    <t>Единый сельскохозяйственный налог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</si>
  <si>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</si>
  <si>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</si>
  <si>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182 1 08 03010 01 0000 110</t>
  </si>
  <si>
    <t>Государственная пошлина по делам  рассматриваемым в судах общей юрисдикции, мировыми судьями (за исключением Верховного Суда Российской Федерации)</t>
  </si>
  <si>
    <t>509 1 11 05013 05 0000 120</t>
  </si>
  <si>
    <t>Администрация муниципального образования "Киясовский район"</t>
  </si>
  <si>
    <t>509 1 11 05035 05 0000 120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</si>
  <si>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</si>
  <si>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512 1 13 01995 05 0000 130</t>
  </si>
  <si>
    <t>Управление образования Администрации муниципального образования "Киясовский район"</t>
  </si>
  <si>
    <t>512 1 13 02995 05 0000 130</t>
  </si>
  <si>
    <t>Управление культуры Администрации муниципального образования "Киясовский район"</t>
  </si>
  <si>
    <t>520 1 13 02995 05 0000 130</t>
  </si>
  <si>
    <t>Управление финансов Администрация муниципального образования "Киясовский район"</t>
  </si>
  <si>
    <t>Доходы от реализации иного  имущества, находящегося в собственности муниципальных  районов (за исключением  имущества муниципальных     бюджетных и автономных  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</si>
  <si>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509 1 14 02053 05 0000 410</t>
  </si>
  <si>
    <t>Доходы от реализации иного имущества, находящегося в собственности муниципальных районов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</si>
  <si>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509 1 14 02053 05 0000 440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</si>
  <si>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</si>
  <si>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509 1 14 06013 05 0000 430</t>
  </si>
  <si>
    <t>Доходы   от    продажи    земельных    участков, находящихся   в   собственности    муниципальных районов  (за  исключением   земельных   участков муниципальных     бюджетных и автономных учреждений)</t>
  </si>
  <si>
    <t>509 1 14 06025 05 0000 430</t>
  </si>
  <si>
    <t>Дотации бюджетам муниципальных районов на выравнивание бюджетной обеспеченности</t>
  </si>
  <si>
    <t xml:space="preserve">Управление финансов Администрации муниципального образования "Киясовский район"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</si>
  <si>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</si>
  <si>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дотации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</si>
  <si>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</si>
  <si>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</si>
  <si>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</si>
  <si>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</si>
  <si>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крбюраторых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</si>
  <si>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</si>
  <si>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509 1 11 09045 05 0000 120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</si>
  <si>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</si>
  <si>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</si>
  <si>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добычу общераспространенных полезных ископаемых</t>
  </si>
  <si>
    <t>Налоги, сборы и регулярные платежи за пользование природными ресурсами</t>
  </si>
  <si>
    <t>182 10701020 01 0000 110</t>
  </si>
  <si>
    <t>048 1 12 01041 01 0000 120</t>
  </si>
  <si>
    <t>509 1 13 02995 05 0000 130</t>
  </si>
  <si>
    <t xml:space="preserve"> Администрация муниципального образования "Киясовский район"</t>
  </si>
  <si>
    <t>182 1 01 02010 01 0000 110</t>
  </si>
  <si>
    <t>182 1 01 02020 01 0000 110</t>
  </si>
  <si>
    <t>182 1 01 02030 0 10000 110</t>
  </si>
  <si>
    <t>182 1 01 02040 01 0000 110</t>
  </si>
  <si>
    <t xml:space="preserve">Прочие доходы от оказания платных услуг </t>
  </si>
  <si>
    <t>520 2 02 15001 05 0000 150</t>
  </si>
  <si>
    <t>код</t>
  </si>
  <si>
    <t xml:space="preserve">на 2022 год </t>
  </si>
  <si>
    <t>100 1 03 02231 01 0000 110</t>
  </si>
  <si>
    <t>100 1 03 02241 01 0000 110</t>
  </si>
  <si>
    <t>100 1 03 02251 01 0000 110</t>
  </si>
  <si>
    <t xml:space="preserve">    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</si>
  <si>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509 2 02 25497 05 0000 150</t>
  </si>
  <si>
    <t>Субсидии бюджетам муниципальных районов на реализацию мероприятий по обеспечению жильем молодых семей</t>
  </si>
  <si>
    <t>515 2 02 25467 05 0000 150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</si>
  <si>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</si>
  <si>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509 1 11 07015 05 0000 120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</si>
  <si>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</si>
  <si>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520 2 02 15002 05 0000 150</t>
  </si>
  <si>
    <t>520 2 02 19999 05 0000 150</t>
  </si>
  <si>
    <t>509 2 02 20077 05 0000 150</t>
  </si>
  <si>
    <t>512 2 02 25097 05 0000 150</t>
  </si>
  <si>
    <t>509 2 02 20302 05 0000 150</t>
  </si>
  <si>
    <t>509 2 02 29999 05 0000 150</t>
  </si>
  <si>
    <t>512 2 02 29999 05 0000 150</t>
  </si>
  <si>
    <t>Главное управление по государственному надзору Удмуртской Республики</t>
  </si>
  <si>
    <r>
      <t xml:space="preserve">План, утвержденный решением о бюджете на 2021 год </t>
    </r>
    <r>
      <rPr>
        <i/>
        <sz val="12"/>
        <rFont val="Times New Roman"/>
        <family val="1"/>
        <charset val="204"/>
      </rPr>
      <t>(первонач)</t>
    </r>
  </si>
  <si>
    <t>План на 2021 год с учетом поправок</t>
  </si>
  <si>
    <t>Фактическое поступление за 9 месяцев 2021 года</t>
  </si>
  <si>
    <t>Оценка исполнения за 2021 год</t>
  </si>
  <si>
    <t xml:space="preserve">на 2023 год </t>
  </si>
  <si>
    <t xml:space="preserve">на 2024 год </t>
  </si>
  <si>
    <t xml:space="preserve">    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</si>
  <si>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</si>
  <si>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    Доходы от сдачи в аренду имущества, находящегося в оперативном управлении органов  управления муниципальных районов и созданных ими учреждений (за исключением имущества муниципальных автономных учреждений)</t>
  </si>
  <si>
    <t>501 1 11 05025 10 0000 120</t>
  </si>
  <si>
    <t>502 1 11 05025 10 0000 120</t>
  </si>
  <si>
    <t>503 1 11 05025 10 0000 120</t>
  </si>
  <si>
    <t>504 1 11 05025 10 0000 120</t>
  </si>
  <si>
    <t>505 1 11 05025 10 0000 120</t>
  </si>
  <si>
    <t>506 1 11 05025 10 0000 120</t>
  </si>
  <si>
    <t>507 1 11 05025 10 0000 120</t>
  </si>
  <si>
    <t>508 1 11 05025 10 0000120</t>
  </si>
  <si>
    <t xml:space="preserve">      Плата за размещение твердых коммунальных отходов</t>
  </si>
  <si>
    <t xml:space="preserve">      Плата за выбросы загрязняющих веществ, обзазующихся при сжигании на факельных  установках и (или) рассеивании попутного нефтяного газа</t>
  </si>
  <si>
    <t>048 1 12 01042 01 0000 120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</si>
  <si>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</si>
  <si>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Земельный налог с организаций, обладающих земельным участком, расположенным в границах сельских поселений</t>
  </si>
  <si>
    <t xml:space="preserve">      Земельный налог с физических лиц, обладающих земельным участком, расположенным в границах сельских поселений</t>
  </si>
  <si>
    <t>Налоги на имущество</t>
  </si>
  <si>
    <t xml:space="preserve">    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</si>
  <si>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    Доходы от продажи земельных участков. находящихся в собственности сельских поселений</t>
  </si>
  <si>
    <t xml:space="preserve">    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</si>
  <si>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  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</si>
  <si>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   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</si>
  <si>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182 1 06 06033 10 0000 110</t>
  </si>
  <si>
    <t>182 1 06 01030 10 0000 110</t>
  </si>
  <si>
    <t>182 1 06 06043 10 0000 110</t>
  </si>
  <si>
    <t>501 1 14 02053 10 0000 440</t>
  </si>
  <si>
    <t>501 1 14 06025 10 0000 430</t>
  </si>
  <si>
    <t>502 1 14 06025 10 0000 430</t>
  </si>
  <si>
    <t>503 1 14 06025 10 0000 430</t>
  </si>
  <si>
    <t>504 1 14 06025 10 0000 430</t>
  </si>
  <si>
    <t>506 1 14 06025 10 0000 430</t>
  </si>
  <si>
    <t xml:space="preserve">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</si>
  <si>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</si>
  <si>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 xml:space="preserve">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</t>
  </si>
  <si>
    <t xml:space="preserve">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</si>
  <si>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</si>
  <si>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</si>
  <si>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</si>
  <si>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</si>
  <si>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</si>
  <si>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</si>
  <si>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</si>
  <si>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</si>
  <si>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</si>
  <si>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Управление Федеральной службы по надзору в сфере защиты прав потребителей и благополучия человека
 по Удмуртской Республике
(Роспотребнадзор)
</t>
  </si>
  <si>
    <t xml:space="preserve">Министерство социальной 
политики и труда 
Удмуртской республики
</t>
  </si>
  <si>
    <t xml:space="preserve">Управление по обеспечению деятельности мировых судей Удмуртской Республики при Правительстве Удмуртской </t>
  </si>
  <si>
    <t xml:space="preserve">      Прочие неналоговые доходы бюджетов муниципальных районов</t>
  </si>
  <si>
    <t xml:space="preserve">      Инициативные платежи, зачисляемые в бюджеты муниципальных районов</t>
  </si>
  <si>
    <t xml:space="preserve">      Невыясненные поступления, зачисляемые в бюджеты муниципальных районов</t>
  </si>
  <si>
    <t xml:space="preserve">      Инициативные платежи, зачисляемые в бюджеты сельских поселений</t>
  </si>
  <si>
    <t>Администрация муниципального образования "Киясовское""</t>
  </si>
  <si>
    <t xml:space="preserve">      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</si>
  <si>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Субсидии бюджетам муниципальных районов на организацию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</si>
  <si>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 xml:space="preserve">      Субсидии на обеспечение комплексного развития сельских территорий</t>
  </si>
  <si>
    <t xml:space="preserve">      Субсидии бюджетам муниципальных районов на обеспечение комплексного развития сельских территорий</t>
  </si>
  <si>
    <t>Прочие субсидии бюджетам сельских поселений</t>
  </si>
  <si>
    <t xml:space="preserve">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</si>
  <si>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</si>
  <si>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Субвенции бюджетам муниципальных районов на проведение Всероссийской переписи населения</t>
  </si>
  <si>
    <t xml:space="preserve">      Субвенции бюджетам муниципальных районов на государственную регистрацию актов гражданского состояния</t>
  </si>
  <si>
    <t xml:space="preserve">      Субвенции бюджетам муниципальных районов на содержание ребенка в семье опекуна и приемной семье, а также на оплату труда приемному родителю</t>
  </si>
  <si>
    <t xml:space="preserve">    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</t>
  </si>
  <si>
    <t xml:space="preserve">    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</si>
  <si>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    Прочие межбюджетные трансферты, передаваемые бюджетам сельских поселений</t>
  </si>
  <si>
    <t xml:space="preserve">      Прочие межбюджетные трансферты</t>
  </si>
  <si>
    <t xml:space="preserve">    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</si>
  <si>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Прочие межбюджетные трансферты, передаваемые бюджетам муниципальных районов</t>
  </si>
  <si>
    <t xml:space="preserve">      Прочие безвозмездные поступления в бюджеты сельских поселений</t>
  </si>
  <si>
    <t xml:space="preserve">      Прочие безвозмездные поступления в бюджеты муниципальных районов</t>
  </si>
  <si>
    <t xml:space="preserve">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</si>
  <si>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Прочие дотации</t>
  </si>
  <si>
    <t xml:space="preserve">      Налог с имущества, переходящего в порядке наследования</t>
  </si>
  <si>
    <t xml:space="preserve">      Земельный налог (по обязательствам, возникшим до 1 января 2006 года), мобилизуемый на территориях сельских поселений</t>
  </si>
  <si>
    <t xml:space="preserve">    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</si>
  <si>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</si>
  <si>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Налог, взимаемый в связи с применением упрощенной системы налогообложения</t>
  </si>
  <si>
    <t>Налог, взымаемый в связи с применением патентной системы налогообложения, зачисляемый в бюджеты мунципальных округов</t>
  </si>
  <si>
    <t>182 1 0501000 00 0000 110</t>
  </si>
  <si>
    <t>183 1 05 04060 02 0000 110</t>
  </si>
  <si>
    <t>182 1 06 01020 14 0000 110</t>
  </si>
  <si>
    <t>182 1 06 06032 14 0000 110</t>
  </si>
  <si>
    <t>182 1 06 06042 14 0000 110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</si>
  <si>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</si>
  <si>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</si>
  <si>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</si>
  <si>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</si>
  <si>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</si>
  <si>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</si>
  <si>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</si>
  <si>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509 1 11 05012 14 0000 120</t>
  </si>
  <si>
    <t>509 1 11 05024 14 0000 120</t>
  </si>
  <si>
    <t>509 1 11 05034 14 0000 120</t>
  </si>
  <si>
    <t>509 1 11 09044 14 0000 120</t>
  </si>
  <si>
    <t>512 1 13 01994 14 0000 130</t>
  </si>
  <si>
    <t>Прочие доходы от оказания платных услуг (работ) получателями средств бюджетов муниципальных округов</t>
  </si>
  <si>
    <t>509 1 14 02043 14 0000 410</t>
  </si>
  <si>
    <t>509 1 14 06012 14 0000 430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</si>
  <si>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</si>
  <si>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</si>
  <si>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509 1 17 05040 14 0000 180</t>
  </si>
  <si>
    <t>Прочие неналоговые доходы бюджетов муниципальных округов</t>
  </si>
  <si>
    <t xml:space="preserve">Администрация муниципального образования «Муниципальный округ
Киясовский район Удмуртской Республики»
</t>
  </si>
  <si>
    <t>Администрация муниципального образования "Ермолаевское"</t>
  </si>
  <si>
    <t>Администрация муниципального образования "Ильдибаевское"</t>
  </si>
  <si>
    <t>Администрация муниципального образования "Карамас Пельгтнское"</t>
  </si>
  <si>
    <t>Администрация муниципального образования "Лутохинское"</t>
  </si>
  <si>
    <t>Администрация муниципального образования "Мушаковское"</t>
  </si>
  <si>
    <t>Администрация муниципального образования "Первомайское"</t>
  </si>
  <si>
    <t>Администрация муниципального образования "Подгорновское"</t>
  </si>
  <si>
    <t xml:space="preserve">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</si>
  <si>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</si>
  <si>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источников доходов бюджета муниципального образования «Муниципальный округ
Киясовский район Удмуртской Республики»
на 2022 год и на плановый период 2023 и 2024 годов</t>
  </si>
  <si>
    <t xml:space="preserve">Бюджет муниципального образования «Муниципальный округ
Киясовский район Удмуртской Республики»
</t>
  </si>
  <si>
    <t>182 1 09 04040 01 0000 110</t>
  </si>
  <si>
    <t>182 1 09 04053 10 0000 110</t>
  </si>
  <si>
    <t>141 1 16 10123 01 0000 140</t>
  </si>
  <si>
    <t>182 1 16 10129 01 0000 140</t>
  </si>
  <si>
    <t>188 1 16 10123 01 0000 140</t>
  </si>
  <si>
    <t>509 1 16 01204 01 0000 140</t>
  </si>
  <si>
    <t>509 1 16 07010 05 0000 140</t>
  </si>
  <si>
    <t>509 1 16 10123 01 0000 140</t>
  </si>
  <si>
    <t>834 1 16 10123 01 0000 140</t>
  </si>
  <si>
    <t>843 1 16 01053 01 0000 140</t>
  </si>
  <si>
    <t>843 1 16 01203 01 0000 140</t>
  </si>
  <si>
    <t>844 1 16 10123 01 0000 140</t>
  </si>
  <si>
    <t>844 1 16 11050 01 0000 140</t>
  </si>
  <si>
    <t>897 1 16 01053 01 0000 140</t>
  </si>
  <si>
    <t>897 1 16 01063 01 0000 140</t>
  </si>
  <si>
    <t>897 1 16 01073 01 0000 140</t>
  </si>
  <si>
    <t>897 1 16 01083 01 0000 140</t>
  </si>
  <si>
    <t>897 1 16 01133 01 0000 140</t>
  </si>
  <si>
    <t>897 1 16 01143 01 0000 140</t>
  </si>
  <si>
    <t>897 1 16 01153 01 0000 140</t>
  </si>
  <si>
    <t>897 1 16 01173 01 0000 140</t>
  </si>
  <si>
    <t>897 1 16 01193 01 0000 140</t>
  </si>
  <si>
    <t>897 1 16 01203 01 0000 140</t>
  </si>
  <si>
    <t>504 1 17 15030 10 0000 150</t>
  </si>
  <si>
    <t>509 1 17 05050 05 0000 180</t>
  </si>
  <si>
    <t>509 1 17 15030 05 0000 150</t>
  </si>
  <si>
    <t>512 1 17 01050 05 0000 180</t>
  </si>
  <si>
    <t>512 2 02 25304 05 0000 150</t>
  </si>
  <si>
    <t>504 2 02 25555 10 0000 150</t>
  </si>
  <si>
    <t>508 2 02 25555 10 0000 150</t>
  </si>
  <si>
    <t>502 2 02 25576 10 0000 150</t>
  </si>
  <si>
    <t>506 2 02 25576 10 0000 150</t>
  </si>
  <si>
    <t>509 2 02 27576 05 0000 150</t>
  </si>
  <si>
    <t>504 2 02 29999 10 0000 150</t>
  </si>
  <si>
    <t>515 2 02 29999 05 0000 150</t>
  </si>
  <si>
    <t>501 2 02 35118 10 0000 150</t>
  </si>
  <si>
    <t>502 2 02 35118 10 0000 150</t>
  </si>
  <si>
    <t>503 2 02 35118 10 0000 150</t>
  </si>
  <si>
    <t>504 2 02 35118 10 0000 150</t>
  </si>
  <si>
    <t>505 2 02 35118 10 0000 150</t>
  </si>
  <si>
    <t>520 2 02 15001 14 0000 150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</si>
  <si>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</si>
  <si>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Управление финансов Администрации муниципального образования «Муниципальный округ
Киясовский район Удмуртской Республики»
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</si>
  <si>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</si>
  <si>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</si>
  <si>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</si>
  <si>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509 2 02 20302 14 0000 150</t>
  </si>
  <si>
    <t>509 2 02 20077 14 0000 150</t>
  </si>
  <si>
    <t>512 2 02 25097 14 0000 150</t>
  </si>
  <si>
    <t>512 2 02 25304 14 0000 150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</si>
  <si>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</si>
  <si>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</si>
  <si>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509 2 02 25555 14 0000 150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</si>
  <si>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</si>
  <si>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</si>
  <si>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509 2 02 29999 14 0000 150</t>
  </si>
  <si>
    <t>512 2 02 29999 14 0000 150</t>
  </si>
  <si>
    <t>515 2 02 29999 14 0000 150</t>
  </si>
  <si>
    <t xml:space="preserve">      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</si>
  <si>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</si>
  <si>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509 2 02 30024 05 0000 150</t>
  </si>
  <si>
    <t>512 2 02 30024 05 0000 150</t>
  </si>
  <si>
    <t>520 2 02 30024 05 0000 150</t>
  </si>
  <si>
    <t>512 2 02 30027 05 0000 150</t>
  </si>
  <si>
    <t>512 2 02 30029 05 0000 150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</si>
  <si>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</si>
  <si>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506 2 02 35118 10 0000 150</t>
  </si>
  <si>
    <t>507 2 02 35118 10 0000 150</t>
  </si>
  <si>
    <t>508 2 02 35118 10 0000 150</t>
  </si>
  <si>
    <t>509 2 02 35118 10 0000 150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</si>
  <si>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</si>
  <si>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509 2 02 35120 05 0000 150</t>
  </si>
  <si>
    <t>509 2 02 35120 14 0000 150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</si>
  <si>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</si>
  <si>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509 2 02 35469 05 0000 150</t>
  </si>
  <si>
    <t>509 2 02 35930 05 0000 150</t>
  </si>
  <si>
    <t>509 2 02 35930 14 0000 150</t>
  </si>
  <si>
    <t>Субвенции бюджетам муниципальных округов на государственную регистрацию актов гражданского состояния</t>
  </si>
  <si>
    <t>843 1 16 01063 01 0000 140</t>
  </si>
  <si>
    <t>843 1 16 01073 01 0000 140</t>
  </si>
  <si>
    <t>512 2 02 35260 05 0000 150</t>
  </si>
  <si>
    <t>501 2 02 49999 10 0000 150</t>
  </si>
  <si>
    <t>502 2 02 49999 10 0000 150</t>
  </si>
  <si>
    <t>503 2 02 49999 10 0000 150</t>
  </si>
  <si>
    <t>504 2 02 49999 10 0000 150</t>
  </si>
  <si>
    <t>505 2 02 49999 10 0000 150</t>
  </si>
  <si>
    <t>506 2 02 49999 10 0000 150</t>
  </si>
  <si>
    <t>507 2 02 49999 10 0000 150</t>
  </si>
  <si>
    <t>508 2 02 49999 10 0000 150</t>
  </si>
  <si>
    <t>509 2 02 49999 05 0000 150</t>
  </si>
  <si>
    <t>512 2 02 45303 05 0000 150</t>
  </si>
  <si>
    <t>512 2 02 49999 05 0000 150</t>
  </si>
  <si>
    <t>502 2 07 05030 10 0000 150</t>
  </si>
  <si>
    <t>505 2 07 05030 10 0000 150</t>
  </si>
  <si>
    <t>506 2 07 05030 10 0000 150</t>
  </si>
  <si>
    <t>509 2 07 05030 05 0000 150</t>
  </si>
  <si>
    <t>512 2 07 05030 05 0000 150</t>
  </si>
  <si>
    <t>515 2 07 05030 05 0000 150</t>
  </si>
  <si>
    <t>520 2 18 60010 05 0000 150</t>
  </si>
  <si>
    <t>506 2 19 60010 10 0000 150</t>
  </si>
  <si>
    <t>509 2 19 60010 05 0000 150</t>
  </si>
  <si>
    <t>512 2 19 60010 05 0000 150</t>
  </si>
  <si>
    <t>НАЛОГОВЫЕ И НЕНАЛОГОВЫЕ ДОХОДЫ</t>
  </si>
  <si>
    <t>БЕЗВОЗМЕЗДНЫЕ ПОСТУПЛЕНИЯ</t>
  </si>
  <si>
    <t>Администрация муниципального образования "Киясовское"</t>
  </si>
  <si>
    <t xml:space="preserve">Управление образования Администрации муниципального образования «Муниципальный округ
Киясовский район Удмуртской Республики»
</t>
  </si>
  <si>
    <t xml:space="preserve">Муниципальное казенное учреждение культуры, делам молодежи и туризму Администрации  муниципального образования «Муниципальный округ
Киясовский район Удмуртской Республики»
</t>
  </si>
  <si>
    <t>520 2 02 15002 14 0000 150</t>
  </si>
  <si>
    <t>Администрация муниципального образования "Карамас Пельгинское"</t>
  </si>
  <si>
    <t xml:space="preserve">Администрация муниципального образования «Киясовский район»
</t>
  </si>
  <si>
    <t>Управление финансов Администрации муниципального образования «Муниципальный округ
Киясовский район Удмуртской Республики»</t>
  </si>
  <si>
    <t>Субсидии бюджетам муниципальных округов на расходы по переселению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</si>
  <si>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509 20220299 14 0000 150</t>
  </si>
  <si>
    <t>515 2 02 25519 14 0000 150</t>
  </si>
  <si>
    <t>Субсидии бюджетам муниципальных округов на поддержку отрасли культуры</t>
  </si>
  <si>
    <t>512 2 02 30024 14 0000 150</t>
  </si>
  <si>
    <t>509 2 02 30024 14 0000 150</t>
  </si>
  <si>
    <t>512 2 02 30029 14 0000 150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</si>
</sst>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#,##0.0"/>
    <numFmt numFmtId="166" formatCode="0.0"/>
    <numFmt numFmtId="167" formatCode="000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theme="1" tint="4.9989318521683403E-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6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9">
    <xf numFmtId="0" fontId="0" fillId="0" borderId="0"/>
    <xf numFmtId="164" fontId="2" fillId="0" borderId="0" applyFont="0" applyFill="0" applyBorder="0" applyAlignment="0" applyProtection="0"/>
    <xf numFmtId="0" fontId="9" fillId="0" borderId="6">
      <alignment horizontal="left" wrapText="1" indent="2"/>
    </xf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9" fontId="11" fillId="0" borderId="7">
      <alignment horizontal="center"/>
    </xf>
    <xf numFmtId="49" fontId="9" fillId="0" borderId="7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16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49" fontId="13" fillId="0" borderId="8">
      <alignment horizontal="center" vertical="top" shrinkToFit="1"/>
    </xf>
    <xf numFmtId="49" fontId="13" fillId="0" borderId="9">
      <alignment horizontal="center" vertical="top" shrinkToFit="1"/>
    </xf>
    <xf numFmtId="49" fontId="13" fillId="0" borderId="10">
      <alignment horizontal="center" vertical="top" shrinkToFit="1"/>
    </xf>
    <xf numFmtId="49" fontId="14" fillId="0" borderId="7">
      <alignment horizontal="left" vertical="top" wrapText="1"/>
    </xf>
    <xf numFmtId="0" fontId="15" fillId="0" borderId="0"/>
    <xf numFmtId="0" fontId="16" fillId="0" borderId="7">
      <alignment vertical="top" wrapText="1"/>
    </xf>
    <xf numFmtId="4" fontId="16" fillId="17" borderId="7">
      <alignment horizontal="right" vertical="top" shrinkToFit="1"/>
    </xf>
    <xf numFmtId="1" fontId="13" fillId="0" borderId="7">
      <alignment horizontal="center" vertical="top" shrinkToFit="1"/>
    </xf>
    <xf numFmtId="0" fontId="13" fillId="0" borderId="7">
      <alignment horizontal="left" vertical="top" wrapText="1"/>
    </xf>
    <xf numFmtId="0" fontId="19" fillId="0" borderId="0"/>
    <xf numFmtId="0" fontId="18" fillId="0" borderId="0"/>
  </cellStyleXfs>
  <cellXfs count="89">
    <xf numFmtId="0" fontId="0" fillId="0" borderId="0" xfId="0"/>
    <xf numFmtId="0" fontId="4" fillId="15" borderId="0" xfId="0" applyFont="1" applyFill="1"/>
    <xf numFmtId="4" fontId="4" fillId="15" borderId="0" xfId="0" applyNumberFormat="1" applyFont="1" applyFill="1" applyAlignment="1">
      <alignment horizontal="center" vertical="center" wrapText="1"/>
    </xf>
    <xf numFmtId="4" fontId="5" fillId="15" borderId="0" xfId="0" applyNumberFormat="1" applyFont="1" applyFill="1" applyAlignment="1">
      <alignment horizontal="center" vertical="center"/>
    </xf>
    <xf numFmtId="0" fontId="4" fillId="15" borderId="0" xfId="0" applyFont="1" applyFill="1" applyAlignment="1">
      <alignment vertical="center" wrapText="1"/>
    </xf>
    <xf numFmtId="0" fontId="4" fillId="15" borderId="0" xfId="0" applyFont="1" applyFill="1" applyAlignment="1"/>
    <xf numFmtId="49" fontId="4" fillId="15" borderId="0" xfId="0" applyNumberFormat="1" applyFont="1" applyFill="1" applyAlignment="1">
      <alignment horizontal="center" wrapText="1"/>
    </xf>
    <xf numFmtId="49" fontId="4" fillId="15" borderId="2" xfId="0" applyNumberFormat="1" applyFont="1" applyFill="1" applyBorder="1" applyAlignment="1">
      <alignment horizontal="center"/>
    </xf>
    <xf numFmtId="49" fontId="4" fillId="15" borderId="2" xfId="0" applyNumberFormat="1" applyFont="1" applyFill="1" applyBorder="1" applyAlignment="1"/>
    <xf numFmtId="0" fontId="5" fillId="15" borderId="0" xfId="0" applyFont="1" applyFill="1" applyAlignment="1">
      <alignment horizontal="center" vertical="center"/>
    </xf>
    <xf numFmtId="0" fontId="5" fillId="15" borderId="3" xfId="0" applyFont="1" applyFill="1" applyBorder="1" applyAlignment="1">
      <alignment horizontal="center" vertical="center" wrapText="1"/>
    </xf>
    <xf numFmtId="3" fontId="5" fillId="15" borderId="0" xfId="0" applyNumberFormat="1" applyFont="1" applyFill="1" applyAlignment="1">
      <alignment horizontal="center" vertical="center"/>
    </xf>
    <xf numFmtId="49" fontId="4" fillId="15" borderId="3" xfId="0" applyNumberFormat="1" applyFont="1" applyFill="1" applyBorder="1" applyAlignment="1">
      <alignment horizontal="center" vertical="center" wrapText="1"/>
    </xf>
    <xf numFmtId="2" fontId="4" fillId="15" borderId="3" xfId="0" applyNumberFormat="1" applyFont="1" applyFill="1" applyBorder="1" applyAlignment="1">
      <alignment horizontal="center" vertical="center"/>
    </xf>
    <xf numFmtId="2" fontId="4" fillId="15" borderId="3" xfId="0" applyNumberFormat="1" applyFont="1" applyFill="1" applyBorder="1" applyAlignment="1">
      <alignment horizontal="left" vertical="center" wrapText="1"/>
    </xf>
    <xf numFmtId="2" fontId="4" fillId="15" borderId="3" xfId="0" applyNumberFormat="1" applyFont="1" applyFill="1" applyBorder="1" applyAlignment="1">
      <alignment horizontal="center" vertical="center" wrapText="1"/>
    </xf>
    <xf numFmtId="0" fontId="4" fillId="15" borderId="0" xfId="0" applyFont="1" applyFill="1" applyAlignment="1">
      <alignment vertical="center"/>
    </xf>
    <xf numFmtId="1" fontId="4" fillId="15" borderId="3" xfId="0" applyNumberFormat="1" applyFont="1" applyFill="1" applyBorder="1" applyAlignment="1">
      <alignment horizontal="center" vertical="center"/>
    </xf>
    <xf numFmtId="1" fontId="4" fillId="15" borderId="3" xfId="0" applyNumberFormat="1" applyFont="1" applyFill="1" applyBorder="1" applyAlignment="1">
      <alignment horizontal="left" vertical="center" wrapText="1"/>
    </xf>
    <xf numFmtId="1" fontId="4" fillId="15" borderId="0" xfId="0" applyNumberFormat="1" applyFont="1" applyFill="1" applyAlignment="1">
      <alignment vertical="center"/>
    </xf>
    <xf numFmtId="0" fontId="4" fillId="15" borderId="3" xfId="2" applyNumberFormat="1" applyFont="1" applyFill="1" applyBorder="1" applyAlignment="1" applyProtection="1">
      <alignment horizontal="center" vertical="center" wrapText="1"/>
    </xf>
    <xf numFmtId="0" fontId="4" fillId="15" borderId="3" xfId="0" applyFont="1" applyFill="1" applyBorder="1" applyAlignment="1">
      <alignment horizontal="left" vertical="center" wrapText="1"/>
    </xf>
    <xf numFmtId="49" fontId="4" fillId="15" borderId="3" xfId="0" applyNumberFormat="1" applyFont="1" applyFill="1" applyBorder="1" applyAlignment="1">
      <alignment horizontal="center" vertical="center"/>
    </xf>
    <xf numFmtId="0" fontId="5" fillId="15" borderId="3" xfId="0" applyFont="1" applyFill="1" applyBorder="1" applyAlignment="1">
      <alignment horizontal="left" vertical="center" wrapText="1"/>
    </xf>
    <xf numFmtId="49" fontId="4" fillId="15" borderId="0" xfId="0" applyNumberFormat="1" applyFont="1" applyFill="1" applyAlignment="1">
      <alignment horizontal="center"/>
    </xf>
    <xf numFmtId="2" fontId="4" fillId="15" borderId="0" xfId="0" applyNumberFormat="1" applyFont="1" applyFill="1" applyAlignment="1">
      <alignment horizontal="left" wrapText="1"/>
    </xf>
    <xf numFmtId="2" fontId="4" fillId="15" borderId="0" xfId="0" applyNumberFormat="1" applyFont="1" applyFill="1" applyAlignment="1">
      <alignment horizontal="center" wrapText="1"/>
    </xf>
    <xf numFmtId="165" fontId="8" fillId="15" borderId="0" xfId="0" applyNumberFormat="1" applyFont="1" applyFill="1" applyAlignment="1">
      <alignment horizontal="right"/>
    </xf>
    <xf numFmtId="0" fontId="4" fillId="0" borderId="11" xfId="92" applyFont="1" applyFill="1" applyBorder="1" applyAlignment="1" applyProtection="1">
      <alignment horizontal="justify" vertical="center" wrapText="1"/>
      <protection locked="0"/>
    </xf>
    <xf numFmtId="2" fontId="4" fillId="15" borderId="3" xfId="0" applyNumberFormat="1" applyFont="1" applyFill="1" applyBorder="1" applyAlignment="1">
      <alignment vertical="center" wrapText="1"/>
    </xf>
    <xf numFmtId="165" fontId="4" fillId="15" borderId="0" xfId="0" applyNumberFormat="1" applyFont="1" applyFill="1" applyAlignment="1">
      <alignment horizontal="center"/>
    </xf>
    <xf numFmtId="0" fontId="5" fillId="15" borderId="3" xfId="0" applyFont="1" applyFill="1" applyBorder="1" applyAlignment="1">
      <alignment horizontal="center" vertical="center" wrapText="1"/>
    </xf>
    <xf numFmtId="165" fontId="4" fillId="15" borderId="0" xfId="0" applyNumberFormat="1" applyFont="1" applyFill="1" applyAlignment="1">
      <alignment horizontal="center" vertical="center"/>
    </xf>
    <xf numFmtId="49" fontId="4" fillId="15" borderId="2" xfId="0" applyNumberFormat="1" applyFont="1" applyFill="1" applyBorder="1" applyAlignment="1">
      <alignment horizontal="center" vertical="center"/>
    </xf>
    <xf numFmtId="49" fontId="4" fillId="15" borderId="0" xfId="0" applyNumberFormat="1" applyFont="1" applyFill="1" applyAlignment="1">
      <alignment horizontal="left" wrapText="1"/>
    </xf>
    <xf numFmtId="0" fontId="5" fillId="15" borderId="3" xfId="0" applyFont="1" applyFill="1" applyBorder="1" applyAlignment="1">
      <alignment horizontal="center" vertical="center" wrapText="1"/>
    </xf>
    <xf numFmtId="0" fontId="17" fillId="0" borderId="7" xfId="93" applyNumberFormat="1" applyFont="1" applyProtection="1">
      <alignment vertical="top" wrapText="1"/>
    </xf>
    <xf numFmtId="0" fontId="4" fillId="15" borderId="0" xfId="0" applyFont="1" applyFill="1" applyBorder="1" applyAlignment="1">
      <alignment horizontal="left" vertical="center" wrapText="1"/>
    </xf>
    <xf numFmtId="4" fontId="4" fillId="15" borderId="0" xfId="0" applyNumberFormat="1" applyFont="1" applyFill="1" applyAlignment="1">
      <alignment horizontal="right"/>
    </xf>
    <xf numFmtId="4" fontId="4" fillId="15" borderId="2" xfId="0" applyNumberFormat="1" applyFont="1" applyFill="1" applyBorder="1" applyAlignment="1"/>
    <xf numFmtId="49" fontId="4" fillId="15" borderId="0" xfId="0" applyNumberFormat="1" applyFont="1" applyFill="1" applyAlignment="1">
      <alignment horizontal="left" wrapText="1"/>
    </xf>
    <xf numFmtId="49" fontId="4" fillId="15" borderId="4" xfId="0" applyNumberFormat="1" applyFont="1" applyFill="1" applyBorder="1" applyAlignment="1">
      <alignment horizontal="center" vertical="center" wrapText="1"/>
    </xf>
    <xf numFmtId="1" fontId="4" fillId="15" borderId="4" xfId="0" applyNumberFormat="1" applyFont="1" applyFill="1" applyBorder="1" applyAlignment="1">
      <alignment horizontal="center" vertical="center"/>
    </xf>
    <xf numFmtId="1" fontId="4" fillId="15" borderId="4" xfId="0" applyNumberFormat="1" applyFont="1" applyFill="1" applyBorder="1" applyAlignment="1">
      <alignment horizontal="left" vertical="center" wrapText="1"/>
    </xf>
    <xf numFmtId="2" fontId="4" fillId="15" borderId="4" xfId="0" applyNumberFormat="1" applyFont="1" applyFill="1" applyBorder="1" applyAlignment="1">
      <alignment horizontal="center" vertical="center" wrapText="1"/>
    </xf>
    <xf numFmtId="167" fontId="4" fillId="0" borderId="14" xfId="0" applyNumberFormat="1" applyFont="1" applyBorder="1" applyAlignment="1">
      <alignment horizontal="left" vertical="center" wrapText="1"/>
    </xf>
    <xf numFmtId="0" fontId="17" fillId="0" borderId="15" xfId="93" applyNumberFormat="1" applyFont="1" applyBorder="1" applyProtection="1">
      <alignment vertical="top" wrapText="1"/>
    </xf>
    <xf numFmtId="0" fontId="4" fillId="15" borderId="3" xfId="0" applyFont="1" applyFill="1" applyBorder="1" applyAlignment="1">
      <alignment vertical="center" wrapText="1"/>
    </xf>
    <xf numFmtId="2" fontId="4" fillId="15" borderId="4" xfId="0" applyNumberFormat="1" applyFont="1" applyFill="1" applyBorder="1" applyAlignment="1">
      <alignment horizontal="center" vertical="center"/>
    </xf>
    <xf numFmtId="0" fontId="4" fillId="0" borderId="16" xfId="92" applyFont="1" applyFill="1" applyBorder="1" applyAlignment="1" applyProtection="1">
      <alignment horizontal="justify" vertical="center" wrapText="1"/>
      <protection locked="0"/>
    </xf>
    <xf numFmtId="0" fontId="17" fillId="0" borderId="3" xfId="93" applyNumberFormat="1" applyFont="1" applyBorder="1" applyProtection="1">
      <alignment vertical="top" wrapText="1"/>
    </xf>
    <xf numFmtId="166" fontId="4" fillId="15" borderId="5" xfId="0" applyNumberFormat="1" applyFont="1" applyFill="1" applyBorder="1" applyAlignment="1">
      <alignment horizontal="center" vertical="center"/>
    </xf>
    <xf numFmtId="166" fontId="4" fillId="15" borderId="3" xfId="0" applyNumberFormat="1" applyFont="1" applyFill="1" applyBorder="1" applyAlignment="1">
      <alignment horizontal="center" vertical="center"/>
    </xf>
    <xf numFmtId="166" fontId="4" fillId="15" borderId="4" xfId="0" applyNumberFormat="1" applyFont="1" applyFill="1" applyBorder="1" applyAlignment="1">
      <alignment horizontal="center" vertical="center"/>
    </xf>
    <xf numFmtId="166" fontId="18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5" fillId="15" borderId="3" xfId="0" applyNumberFormat="1" applyFont="1" applyFill="1" applyBorder="1" applyAlignment="1">
      <alignment horizontal="center" vertical="center"/>
    </xf>
    <xf numFmtId="166" fontId="4" fillId="15" borderId="3" xfId="0" applyNumberFormat="1" applyFont="1" applyFill="1" applyBorder="1" applyAlignment="1">
      <alignment horizontal="center" vertical="center" wrapText="1"/>
    </xf>
    <xf numFmtId="166" fontId="10" fillId="15" borderId="3" xfId="0" applyNumberFormat="1" applyFont="1" applyFill="1" applyBorder="1" applyAlignment="1">
      <alignment horizontal="center" vertical="center"/>
    </xf>
    <xf numFmtId="166" fontId="5" fillId="15" borderId="3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/>
    </xf>
    <xf numFmtId="166" fontId="4" fillId="15" borderId="3" xfId="1" applyNumberFormat="1" applyFont="1" applyFill="1" applyBorder="1" applyAlignment="1">
      <alignment horizontal="center" vertical="center"/>
    </xf>
    <xf numFmtId="166" fontId="4" fillId="15" borderId="4" xfId="1" applyNumberFormat="1" applyFont="1" applyFill="1" applyBorder="1" applyAlignment="1">
      <alignment horizontal="center" vertical="center"/>
    </xf>
    <xf numFmtId="166" fontId="4" fillId="15" borderId="5" xfId="1" applyNumberFormat="1" applyFont="1" applyFill="1" applyBorder="1" applyAlignment="1">
      <alignment horizontal="center" vertical="center"/>
    </xf>
    <xf numFmtId="165" fontId="5" fillId="15" borderId="5" xfId="0" applyNumberFormat="1" applyFont="1" applyFill="1" applyBorder="1" applyAlignment="1">
      <alignment horizontal="center" vertical="center" wrapText="1"/>
    </xf>
    <xf numFmtId="4" fontId="3" fillId="15" borderId="0" xfId="0" applyNumberFormat="1" applyFont="1" applyFill="1" applyAlignment="1">
      <alignment horizontal="center" vertical="center"/>
    </xf>
    <xf numFmtId="4" fontId="3" fillId="15" borderId="0" xfId="0" applyNumberFormat="1" applyFont="1" applyFill="1" applyAlignment="1">
      <alignment horizontal="center" vertical="center" wrapText="1"/>
    </xf>
    <xf numFmtId="0" fontId="6" fillId="15" borderId="0" xfId="0" applyFont="1" applyFill="1" applyAlignment="1">
      <alignment horizontal="left" vertical="center" wrapText="1"/>
    </xf>
    <xf numFmtId="4" fontId="7" fillId="15" borderId="0" xfId="0" applyNumberFormat="1" applyFont="1" applyFill="1" applyAlignment="1">
      <alignment horizontal="left" vertical="center" wrapText="1"/>
    </xf>
    <xf numFmtId="4" fontId="7" fillId="15" borderId="0" xfId="0" applyNumberFormat="1" applyFont="1" applyFill="1" applyAlignment="1">
      <alignment horizontal="left" vertical="center"/>
    </xf>
    <xf numFmtId="0" fontId="5" fillId="15" borderId="3" xfId="0" applyFont="1" applyFill="1" applyBorder="1" applyAlignment="1">
      <alignment horizontal="center" vertical="center" wrapText="1"/>
    </xf>
    <xf numFmtId="0" fontId="5" fillId="15" borderId="4" xfId="0" applyFont="1" applyFill="1" applyBorder="1" applyAlignment="1">
      <alignment horizontal="center" vertical="center" wrapText="1"/>
    </xf>
    <xf numFmtId="0" fontId="5" fillId="15" borderId="5" xfId="0" applyFont="1" applyFill="1" applyBorder="1" applyAlignment="1">
      <alignment horizontal="center" vertical="center" wrapText="1"/>
    </xf>
    <xf numFmtId="166" fontId="5" fillId="15" borderId="4" xfId="0" applyNumberFormat="1" applyFont="1" applyFill="1" applyBorder="1" applyAlignment="1">
      <alignment horizontal="center" vertical="center" wrapText="1"/>
    </xf>
    <xf numFmtId="166" fontId="5" fillId="15" borderId="5" xfId="0" applyNumberFormat="1" applyFont="1" applyFill="1" applyBorder="1" applyAlignment="1">
      <alignment horizontal="center" vertical="center" wrapText="1"/>
    </xf>
    <xf numFmtId="4" fontId="5" fillId="15" borderId="4" xfId="0" applyNumberFormat="1" applyFont="1" applyFill="1" applyBorder="1" applyAlignment="1">
      <alignment horizontal="center" vertical="center" wrapText="1"/>
    </xf>
    <xf numFmtId="4" fontId="5" fillId="15" borderId="5" xfId="0" applyNumberFormat="1" applyFont="1" applyFill="1" applyBorder="1" applyAlignment="1">
      <alignment horizontal="center" vertical="center" wrapText="1"/>
    </xf>
    <xf numFmtId="0" fontId="5" fillId="15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15" borderId="12" xfId="0" applyFont="1" applyFill="1" applyBorder="1" applyAlignment="1">
      <alignment horizontal="left" vertical="center" wrapText="1"/>
    </xf>
    <xf numFmtId="0" fontId="5" fillId="15" borderId="17" xfId="0" applyFont="1" applyFill="1" applyBorder="1" applyAlignment="1">
      <alignment horizontal="left" vertical="center" wrapText="1"/>
    </xf>
    <xf numFmtId="0" fontId="5" fillId="15" borderId="13" xfId="0" applyFont="1" applyFill="1" applyBorder="1" applyAlignment="1">
      <alignment horizontal="left" vertical="center" wrapText="1"/>
    </xf>
    <xf numFmtId="49" fontId="5" fillId="15" borderId="12" xfId="0" applyNumberFormat="1" applyFont="1" applyFill="1" applyBorder="1" applyAlignment="1">
      <alignment horizontal="left" vertical="center" wrapText="1"/>
    </xf>
    <xf numFmtId="49" fontId="5" fillId="15" borderId="17" xfId="0" applyNumberFormat="1" applyFont="1" applyFill="1" applyBorder="1" applyAlignment="1">
      <alignment horizontal="left" vertical="center" wrapText="1"/>
    </xf>
    <xf numFmtId="49" fontId="5" fillId="15" borderId="13" xfId="0" applyNumberFormat="1" applyFont="1" applyFill="1" applyBorder="1" applyAlignment="1">
      <alignment horizontal="left" vertical="center" wrapText="1"/>
    </xf>
    <xf numFmtId="2" fontId="12" fillId="15" borderId="0" xfId="0" applyNumberFormat="1" applyFont="1" applyFill="1" applyAlignment="1">
      <alignment horizontal="center" wrapText="1"/>
    </xf>
    <xf numFmtId="165" fontId="12" fillId="15" borderId="0" xfId="0" applyNumberFormat="1" applyFont="1" applyFill="1" applyAlignment="1">
      <alignment horizontal="left"/>
    </xf>
    <xf numFmtId="49" fontId="12" fillId="15" borderId="0" xfId="0" applyNumberFormat="1" applyFont="1" applyFill="1" applyAlignment="1">
      <alignment horizontal="left" wrapText="1"/>
    </xf>
    <xf numFmtId="0" fontId="0" fillId="0" borderId="0" xfId="0" applyAlignment="1">
      <alignment horizontal="left" wrapText="1"/>
    </xf>
  </cellXfs>
  <cellStyles count="99">
    <cellStyle name="20% - Акцент1 2" xfId="3"/>
    <cellStyle name="20% - Акцент1 2 2" xfId="4"/>
    <cellStyle name="20% - Акцент2 2" xfId="5"/>
    <cellStyle name="20% - Акцент2 2 2" xfId="6"/>
    <cellStyle name="20% - Акцент3 2" xfId="7"/>
    <cellStyle name="20% - Акцент3 2 2" xfId="8"/>
    <cellStyle name="20% - Акцент4 2" xfId="9"/>
    <cellStyle name="20% - Акцент4 2 2" xfId="10"/>
    <cellStyle name="20% - Акцент5 2" xfId="11"/>
    <cellStyle name="20% - Акцент5 2 2" xfId="12"/>
    <cellStyle name="20% - Акцент6 2" xfId="13"/>
    <cellStyle name="20% - Акцент6 2 2" xfId="14"/>
    <cellStyle name="40% - Акцент1 2" xfId="15"/>
    <cellStyle name="40% - Акцент1 2 2" xfId="16"/>
    <cellStyle name="40% - Акцент2 2" xfId="17"/>
    <cellStyle name="40% - Акцент2 2 2" xfId="18"/>
    <cellStyle name="40% - Акцент3 2" xfId="19"/>
    <cellStyle name="40% - Акцент3 2 2" xfId="20"/>
    <cellStyle name="40% - Акцент4 2" xfId="21"/>
    <cellStyle name="40% - Акцент4 2 2" xfId="22"/>
    <cellStyle name="40% - Акцент5 2" xfId="23"/>
    <cellStyle name="40% - Акцент5 2 2" xfId="24"/>
    <cellStyle name="40% - Акцент6 2" xfId="25"/>
    <cellStyle name="40% - Акцент6 2 2" xfId="26"/>
    <cellStyle name="xl23" xfId="95"/>
    <cellStyle name="xl30" xfId="91"/>
    <cellStyle name="xl31" xfId="88"/>
    <cellStyle name="xl32" xfId="89"/>
    <cellStyle name="xl33" xfId="90"/>
    <cellStyle name="xl34" xfId="2"/>
    <cellStyle name="xl40" xfId="93"/>
    <cellStyle name="xl44" xfId="96"/>
    <cellStyle name="xl45" xfId="94"/>
    <cellStyle name="xl52" xfId="27"/>
    <cellStyle name="xl53" xfId="28"/>
    <cellStyle name="Обычный" xfId="0" builtinId="0"/>
    <cellStyle name="Обычный 10" xfId="29"/>
    <cellStyle name="Обычный 10 2" xfId="30"/>
    <cellStyle name="Обычный 10 2 2" xfId="31"/>
    <cellStyle name="Обычный 10 3" xfId="32"/>
    <cellStyle name="Обычный 10 3 2" xfId="33"/>
    <cellStyle name="Обычный 10 4" xfId="34"/>
    <cellStyle name="Обычный 11" xfId="35"/>
    <cellStyle name="Обычный 12" xfId="97"/>
    <cellStyle name="Обычный 13" xfId="98"/>
    <cellStyle name="Обычный 2" xfId="36"/>
    <cellStyle name="Обычный 2 2" xfId="37"/>
    <cellStyle name="Обычный 3" xfId="38"/>
    <cellStyle name="Обычный 3 2" xfId="39"/>
    <cellStyle name="Обычный 3 2 2" xfId="40"/>
    <cellStyle name="Обычный 3 3" xfId="41"/>
    <cellStyle name="Обычный 3 3 2" xfId="42"/>
    <cellStyle name="Обычный 3 4" xfId="43"/>
    <cellStyle name="Обычный 4" xfId="44"/>
    <cellStyle name="Обычный 4 2" xfId="45"/>
    <cellStyle name="Обычный 4 2 2" xfId="46"/>
    <cellStyle name="Обычный 4 3" xfId="47"/>
    <cellStyle name="Обычный 4 3 2" xfId="48"/>
    <cellStyle name="Обычный 4 4" xfId="49"/>
    <cellStyle name="Обычный 5" xfId="50"/>
    <cellStyle name="Обычный 5 2" xfId="51"/>
    <cellStyle name="Обычный 5 2 2" xfId="52"/>
    <cellStyle name="Обычный 5 3" xfId="53"/>
    <cellStyle name="Обычный 5 3 2" xfId="54"/>
    <cellStyle name="Обычный 5 4" xfId="55"/>
    <cellStyle name="Обычный 6" xfId="56"/>
    <cellStyle name="Обычный 6 2" xfId="57"/>
    <cellStyle name="Обычный 6 2 2" xfId="58"/>
    <cellStyle name="Обычный 6 3" xfId="59"/>
    <cellStyle name="Обычный 6 3 2" xfId="60"/>
    <cellStyle name="Обычный 6 4" xfId="61"/>
    <cellStyle name="Обычный 7" xfId="62"/>
    <cellStyle name="Обычный 7 2" xfId="63"/>
    <cellStyle name="Обычный 7 2 2" xfId="64"/>
    <cellStyle name="Обычный 7 3" xfId="65"/>
    <cellStyle name="Обычный 7 3 2" xfId="66"/>
    <cellStyle name="Обычный 7 4" xfId="67"/>
    <cellStyle name="Обычный 8" xfId="68"/>
    <cellStyle name="Обычный 8 2" xfId="69"/>
    <cellStyle name="Обычный 8 2 2" xfId="70"/>
    <cellStyle name="Обычный 8 3" xfId="71"/>
    <cellStyle name="Обычный 8 3 2" xfId="72"/>
    <cellStyle name="Обычный 8 4" xfId="73"/>
    <cellStyle name="Обычный 9" xfId="74"/>
    <cellStyle name="Обычный 9 2" xfId="75"/>
    <cellStyle name="Обычный 9 2 2" xfId="76"/>
    <cellStyle name="Обычный 9 3" xfId="77"/>
    <cellStyle name="Обычный 9 3 2" xfId="78"/>
    <cellStyle name="Обычный 9 4" xfId="79"/>
    <cellStyle name="Обычный_приложение 1 к закону 2004 года" xfId="92"/>
    <cellStyle name="Примечание 2" xfId="80"/>
    <cellStyle name="Примечание 2 2" xfId="81"/>
    <cellStyle name="Примечание 3" xfId="82"/>
    <cellStyle name="Примечание 3 2" xfId="83"/>
    <cellStyle name="Примечание 4" xfId="84"/>
    <cellStyle name="Примечание 4 2" xfId="85"/>
    <cellStyle name="Примечание 5" xfId="86"/>
    <cellStyle name="Примечание 5 2" xfId="87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184"/>
  <sheetViews>
    <sheetView tabSelected="1" zoomScale="60" zoomScaleNormal="60" zoomScaleSheetLayoutView="70" workbookViewId="0">
      <pane xSplit="3" ySplit="9" topLeftCell="D101" activePane="bottomRight" state="frozen"/>
      <selection pane="topRight" activeCell="C1" sqref="C1"/>
      <selection pane="bottomLeft" activeCell="A7" sqref="A7"/>
      <selection pane="bottomRight" activeCell="A137" sqref="A137:XFD137"/>
    </sheetView>
  </sheetViews>
  <sheetFormatPr defaultColWidth="9.109375" defaultRowHeight="15.6" x14ac:dyDescent="0.3"/>
  <cols>
    <col min="1" max="1" width="24.5546875" style="6" customWidth="1"/>
    <col min="2" max="2" width="28.5546875" style="24" customWidth="1"/>
    <col min="3" max="3" width="57.33203125" style="25" customWidth="1"/>
    <col min="4" max="4" width="55" style="26" customWidth="1"/>
    <col min="5" max="5" width="16.44140625" style="30" customWidth="1"/>
    <col min="6" max="6" width="16.5546875" style="32" customWidth="1"/>
    <col min="7" max="7" width="15.6640625" style="38" customWidth="1"/>
    <col min="8" max="8" width="14.109375" style="27" customWidth="1"/>
    <col min="9" max="11" width="13.88671875" style="27" customWidth="1"/>
    <col min="12" max="16384" width="9.109375" style="1"/>
  </cols>
  <sheetData>
    <row r="1" spans="1:11" ht="19.5" customHeight="1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73.8" customHeight="1" x14ac:dyDescent="0.3">
      <c r="A2" s="66" t="s">
        <v>228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9.5" customHeight="1" x14ac:dyDescent="0.3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49.8" customHeight="1" x14ac:dyDescent="0.3">
      <c r="A4" s="4" t="s">
        <v>1</v>
      </c>
      <c r="B4" s="4"/>
      <c r="C4" s="67" t="s">
        <v>340</v>
      </c>
      <c r="D4" s="67"/>
      <c r="E4" s="67"/>
      <c r="F4" s="67"/>
      <c r="G4" s="67"/>
      <c r="H4" s="67"/>
      <c r="I4" s="67"/>
      <c r="J4" s="67"/>
      <c r="K4" s="67"/>
    </row>
    <row r="5" spans="1:11" ht="46.8" customHeight="1" x14ac:dyDescent="0.3">
      <c r="A5" s="5" t="s">
        <v>2</v>
      </c>
      <c r="B5" s="5"/>
      <c r="C5" s="68" t="s">
        <v>229</v>
      </c>
      <c r="D5" s="69"/>
      <c r="E5" s="69"/>
      <c r="F5" s="69"/>
      <c r="G5" s="69"/>
      <c r="H5" s="69"/>
      <c r="I5" s="69"/>
      <c r="J5" s="69"/>
      <c r="K5" s="69"/>
    </row>
    <row r="6" spans="1:11" ht="19.5" customHeight="1" x14ac:dyDescent="0.3">
      <c r="A6" s="5" t="s">
        <v>3</v>
      </c>
      <c r="B6" s="5"/>
      <c r="C6" s="5"/>
      <c r="D6" s="3"/>
      <c r="E6" s="3"/>
      <c r="F6" s="3"/>
      <c r="G6" s="3"/>
      <c r="H6" s="3"/>
      <c r="I6" s="3"/>
      <c r="J6" s="3"/>
      <c r="K6" s="3"/>
    </row>
    <row r="7" spans="1:11" ht="11.25" customHeight="1" x14ac:dyDescent="0.3">
      <c r="B7" s="7"/>
      <c r="C7" s="8"/>
      <c r="D7" s="7"/>
      <c r="E7" s="7"/>
      <c r="F7" s="33"/>
      <c r="G7" s="39"/>
      <c r="H7" s="8"/>
      <c r="I7" s="8"/>
      <c r="J7" s="8"/>
      <c r="K7" s="8"/>
    </row>
    <row r="8" spans="1:11" s="9" customFormat="1" ht="60" customHeight="1" x14ac:dyDescent="0.25">
      <c r="A8" s="70" t="s">
        <v>4</v>
      </c>
      <c r="B8" s="77" t="s">
        <v>5</v>
      </c>
      <c r="C8" s="78"/>
      <c r="D8" s="71" t="s">
        <v>37</v>
      </c>
      <c r="E8" s="71" t="s">
        <v>109</v>
      </c>
      <c r="F8" s="73" t="s">
        <v>110</v>
      </c>
      <c r="G8" s="75" t="s">
        <v>111</v>
      </c>
      <c r="H8" s="71" t="s">
        <v>112</v>
      </c>
      <c r="I8" s="70" t="s">
        <v>6</v>
      </c>
      <c r="J8" s="70"/>
      <c r="K8" s="70"/>
    </row>
    <row r="9" spans="1:11" s="11" customFormat="1" ht="37.5" customHeight="1" x14ac:dyDescent="0.25">
      <c r="A9" s="70"/>
      <c r="B9" s="35" t="s">
        <v>89</v>
      </c>
      <c r="C9" s="10" t="s">
        <v>7</v>
      </c>
      <c r="D9" s="72"/>
      <c r="E9" s="72"/>
      <c r="F9" s="74"/>
      <c r="G9" s="76"/>
      <c r="H9" s="72"/>
      <c r="I9" s="31" t="s">
        <v>90</v>
      </c>
      <c r="J9" s="31" t="s">
        <v>113</v>
      </c>
      <c r="K9" s="10" t="s">
        <v>114</v>
      </c>
    </row>
    <row r="10" spans="1:11" s="11" customFormat="1" ht="27" customHeight="1" x14ac:dyDescent="0.25">
      <c r="A10" s="79" t="s">
        <v>332</v>
      </c>
      <c r="B10" s="80"/>
      <c r="C10" s="80"/>
      <c r="D10" s="81"/>
      <c r="E10" s="64">
        <f>SUM(E11:E100)</f>
        <v>92405</v>
      </c>
      <c r="F10" s="64">
        <f t="shared" ref="F10:K10" si="0">SUM(F11:F100)</f>
        <v>97590.024999999994</v>
      </c>
      <c r="G10" s="64">
        <f t="shared" si="0"/>
        <v>69983.513270000025</v>
      </c>
      <c r="H10" s="64">
        <f t="shared" si="0"/>
        <v>99163.200000000012</v>
      </c>
      <c r="I10" s="64">
        <f t="shared" si="0"/>
        <v>104026</v>
      </c>
      <c r="J10" s="64">
        <f t="shared" si="0"/>
        <v>109265</v>
      </c>
      <c r="K10" s="64">
        <f t="shared" si="0"/>
        <v>114649</v>
      </c>
    </row>
    <row r="11" spans="1:11" s="16" customFormat="1" ht="93.6" x14ac:dyDescent="0.25">
      <c r="A11" s="12" t="s">
        <v>8</v>
      </c>
      <c r="B11" s="17" t="s">
        <v>83</v>
      </c>
      <c r="C11" s="14" t="s">
        <v>10</v>
      </c>
      <c r="D11" s="15" t="s">
        <v>9</v>
      </c>
      <c r="E11" s="52">
        <v>61565</v>
      </c>
      <c r="F11" s="52">
        <v>63088</v>
      </c>
      <c r="G11" s="52">
        <v>43879.100279999999</v>
      </c>
      <c r="H11" s="60">
        <v>64621.7</v>
      </c>
      <c r="I11" s="52">
        <v>68679</v>
      </c>
      <c r="J11" s="52">
        <v>73349</v>
      </c>
      <c r="K11" s="52">
        <v>78337</v>
      </c>
    </row>
    <row r="12" spans="1:11" s="16" customFormat="1" ht="124.8" x14ac:dyDescent="0.25">
      <c r="A12" s="12" t="s">
        <v>8</v>
      </c>
      <c r="B12" s="17" t="s">
        <v>84</v>
      </c>
      <c r="C12" s="14" t="s">
        <v>11</v>
      </c>
      <c r="D12" s="15" t="s">
        <v>9</v>
      </c>
      <c r="E12" s="52">
        <v>12</v>
      </c>
      <c r="F12" s="52">
        <v>12</v>
      </c>
      <c r="G12" s="52">
        <v>0.27302999999999999</v>
      </c>
      <c r="H12" s="60">
        <v>0.3</v>
      </c>
      <c r="I12" s="52">
        <v>0</v>
      </c>
      <c r="J12" s="52">
        <v>0</v>
      </c>
      <c r="K12" s="52">
        <v>0</v>
      </c>
    </row>
    <row r="13" spans="1:11" s="16" customFormat="1" ht="46.8" x14ac:dyDescent="0.25">
      <c r="A13" s="12" t="s">
        <v>8</v>
      </c>
      <c r="B13" s="17" t="s">
        <v>85</v>
      </c>
      <c r="C13" s="14" t="s">
        <v>12</v>
      </c>
      <c r="D13" s="15" t="s">
        <v>9</v>
      </c>
      <c r="E13" s="52">
        <v>70</v>
      </c>
      <c r="F13" s="52">
        <v>70</v>
      </c>
      <c r="G13" s="52">
        <v>165.61929000000001</v>
      </c>
      <c r="H13" s="60">
        <v>180</v>
      </c>
      <c r="I13" s="52">
        <v>255</v>
      </c>
      <c r="J13" s="52">
        <v>272</v>
      </c>
      <c r="K13" s="52">
        <v>290</v>
      </c>
    </row>
    <row r="14" spans="1:11" s="16" customFormat="1" ht="93.6" x14ac:dyDescent="0.25">
      <c r="A14" s="12" t="s">
        <v>8</v>
      </c>
      <c r="B14" s="17" t="s">
        <v>86</v>
      </c>
      <c r="C14" s="14" t="s">
        <v>13</v>
      </c>
      <c r="D14" s="15" t="s">
        <v>9</v>
      </c>
      <c r="E14" s="52">
        <v>20</v>
      </c>
      <c r="F14" s="52">
        <v>20</v>
      </c>
      <c r="G14" s="52">
        <v>48.223999999999997</v>
      </c>
      <c r="H14" s="60">
        <v>50</v>
      </c>
      <c r="I14" s="52">
        <v>69</v>
      </c>
      <c r="J14" s="52">
        <v>74</v>
      </c>
      <c r="K14" s="52">
        <v>79</v>
      </c>
    </row>
    <row r="15" spans="1:11" s="16" customFormat="1" ht="93.6" x14ac:dyDescent="0.25">
      <c r="A15" s="12" t="s">
        <v>14</v>
      </c>
      <c r="B15" s="13" t="s">
        <v>91</v>
      </c>
      <c r="C15" s="28" t="s">
        <v>71</v>
      </c>
      <c r="D15" s="15" t="s">
        <v>15</v>
      </c>
      <c r="E15" s="51">
        <v>7169</v>
      </c>
      <c r="F15" s="51">
        <v>7169</v>
      </c>
      <c r="G15" s="51">
        <v>5538.13274</v>
      </c>
      <c r="H15" s="51">
        <v>7561</v>
      </c>
      <c r="I15" s="51">
        <v>7298</v>
      </c>
      <c r="J15" s="51">
        <v>7366</v>
      </c>
      <c r="K15" s="51">
        <v>7301</v>
      </c>
    </row>
    <row r="16" spans="1:11" s="16" customFormat="1" ht="109.2" x14ac:dyDescent="0.25">
      <c r="A16" s="12" t="s">
        <v>14</v>
      </c>
      <c r="B16" s="13" t="s">
        <v>92</v>
      </c>
      <c r="C16" s="28" t="s">
        <v>72</v>
      </c>
      <c r="D16" s="15" t="s">
        <v>15</v>
      </c>
      <c r="E16" s="52">
        <v>39</v>
      </c>
      <c r="F16" s="52">
        <v>39</v>
      </c>
      <c r="G16" s="61">
        <v>39.584760000000003</v>
      </c>
      <c r="H16" s="52">
        <v>43</v>
      </c>
      <c r="I16" s="52">
        <v>43</v>
      </c>
      <c r="J16" s="52">
        <v>44</v>
      </c>
      <c r="K16" s="52">
        <v>45</v>
      </c>
    </row>
    <row r="17" spans="1:11" s="16" customFormat="1" ht="93.6" x14ac:dyDescent="0.25">
      <c r="A17" s="12" t="s">
        <v>14</v>
      </c>
      <c r="B17" s="13" t="s">
        <v>93</v>
      </c>
      <c r="C17" s="28" t="s">
        <v>73</v>
      </c>
      <c r="D17" s="15" t="s">
        <v>15</v>
      </c>
      <c r="E17" s="52">
        <v>9402</v>
      </c>
      <c r="F17" s="52">
        <v>9402</v>
      </c>
      <c r="G17" s="61">
        <v>7610.00497</v>
      </c>
      <c r="H17" s="52">
        <v>9945</v>
      </c>
      <c r="I17" s="52">
        <v>9721</v>
      </c>
      <c r="J17" s="52">
        <v>9981</v>
      </c>
      <c r="K17" s="52">
        <v>10206</v>
      </c>
    </row>
    <row r="18" spans="1:11" s="16" customFormat="1" ht="93.6" x14ac:dyDescent="0.25">
      <c r="A18" s="12" t="s">
        <v>14</v>
      </c>
      <c r="B18" s="13" t="s">
        <v>75</v>
      </c>
      <c r="C18" s="28" t="s">
        <v>76</v>
      </c>
      <c r="D18" s="15" t="s">
        <v>15</v>
      </c>
      <c r="E18" s="52">
        <v>0</v>
      </c>
      <c r="F18" s="52">
        <v>0</v>
      </c>
      <c r="G18" s="61">
        <v>-977.67579000000001</v>
      </c>
      <c r="H18" s="52">
        <v>-1083</v>
      </c>
      <c r="I18" s="52">
        <v>0</v>
      </c>
      <c r="J18" s="52">
        <v>0</v>
      </c>
      <c r="K18" s="52">
        <v>0</v>
      </c>
    </row>
    <row r="19" spans="1:11" s="16" customFormat="1" ht="31.2" x14ac:dyDescent="0.25">
      <c r="A19" s="41" t="s">
        <v>16</v>
      </c>
      <c r="B19" s="48" t="s">
        <v>194</v>
      </c>
      <c r="C19" s="49" t="s">
        <v>192</v>
      </c>
      <c r="D19" s="44" t="s">
        <v>9</v>
      </c>
      <c r="E19" s="52">
        <v>0</v>
      </c>
      <c r="F19" s="52">
        <v>0</v>
      </c>
      <c r="G19" s="61">
        <v>0</v>
      </c>
      <c r="H19" s="52">
        <v>0</v>
      </c>
      <c r="I19" s="52">
        <v>1896</v>
      </c>
      <c r="J19" s="52">
        <v>1972</v>
      </c>
      <c r="K19" s="52">
        <v>2051</v>
      </c>
    </row>
    <row r="20" spans="1:11" s="19" customFormat="1" ht="31.2" x14ac:dyDescent="0.25">
      <c r="A20" s="41" t="s">
        <v>16</v>
      </c>
      <c r="B20" s="42" t="s">
        <v>38</v>
      </c>
      <c r="C20" s="43" t="s">
        <v>39</v>
      </c>
      <c r="D20" s="44" t="s">
        <v>9</v>
      </c>
      <c r="E20" s="53">
        <v>474</v>
      </c>
      <c r="F20" s="53">
        <v>580</v>
      </c>
      <c r="G20" s="62">
        <v>579.84551999999996</v>
      </c>
      <c r="H20" s="53">
        <v>579.79999999999995</v>
      </c>
      <c r="I20" s="53">
        <v>0</v>
      </c>
      <c r="J20" s="53">
        <v>0</v>
      </c>
      <c r="K20" s="53">
        <v>0</v>
      </c>
    </row>
    <row r="21" spans="1:11" s="19" customFormat="1" ht="31.2" x14ac:dyDescent="0.25">
      <c r="A21" s="12" t="s">
        <v>16</v>
      </c>
      <c r="B21" s="17" t="s">
        <v>40</v>
      </c>
      <c r="C21" s="18" t="s">
        <v>41</v>
      </c>
      <c r="D21" s="15" t="s">
        <v>9</v>
      </c>
      <c r="E21" s="52">
        <v>334</v>
      </c>
      <c r="F21" s="53">
        <v>419</v>
      </c>
      <c r="G21" s="62">
        <v>455.80457000000001</v>
      </c>
      <c r="H21" s="53">
        <v>498</v>
      </c>
      <c r="I21" s="53">
        <v>517</v>
      </c>
      <c r="J21" s="53">
        <v>538</v>
      </c>
      <c r="K21" s="53">
        <v>559</v>
      </c>
    </row>
    <row r="22" spans="1:11" s="19" customFormat="1" ht="46.8" x14ac:dyDescent="0.25">
      <c r="A22" s="12" t="s">
        <v>16</v>
      </c>
      <c r="B22" s="17" t="s">
        <v>42</v>
      </c>
      <c r="C22" s="18" t="s">
        <v>43</v>
      </c>
      <c r="D22" s="15" t="s">
        <v>9</v>
      </c>
      <c r="E22" s="51">
        <v>125</v>
      </c>
      <c r="F22" s="52">
        <v>761.9</v>
      </c>
      <c r="G22" s="61">
        <v>430.89584000000002</v>
      </c>
      <c r="H22" s="52">
        <v>421</v>
      </c>
      <c r="I22" s="52">
        <v>0</v>
      </c>
      <c r="J22" s="52">
        <v>0</v>
      </c>
      <c r="K22" s="52">
        <v>0</v>
      </c>
    </row>
    <row r="23" spans="1:11" s="19" customFormat="1" ht="46.8" x14ac:dyDescent="0.25">
      <c r="A23" s="12" t="s">
        <v>16</v>
      </c>
      <c r="B23" s="17" t="s">
        <v>195</v>
      </c>
      <c r="C23" s="18" t="s">
        <v>193</v>
      </c>
      <c r="D23" s="15" t="s">
        <v>9</v>
      </c>
      <c r="E23" s="51">
        <v>0</v>
      </c>
      <c r="F23" s="51">
        <v>0</v>
      </c>
      <c r="G23" s="63">
        <v>0</v>
      </c>
      <c r="H23" s="51">
        <v>0</v>
      </c>
      <c r="I23" s="51">
        <v>586</v>
      </c>
      <c r="J23" s="51">
        <v>609</v>
      </c>
      <c r="K23" s="51">
        <v>634</v>
      </c>
    </row>
    <row r="24" spans="1:11" s="19" customFormat="1" ht="46.8" x14ac:dyDescent="0.25">
      <c r="A24" s="12" t="s">
        <v>132</v>
      </c>
      <c r="B24" s="17" t="s">
        <v>196</v>
      </c>
      <c r="C24" s="18" t="s">
        <v>199</v>
      </c>
      <c r="D24" s="15" t="s">
        <v>9</v>
      </c>
      <c r="E24" s="51">
        <v>0</v>
      </c>
      <c r="F24" s="51">
        <v>0</v>
      </c>
      <c r="G24" s="63">
        <v>0</v>
      </c>
      <c r="H24" s="51">
        <v>0</v>
      </c>
      <c r="I24" s="51">
        <v>721</v>
      </c>
      <c r="J24" s="51">
        <v>750</v>
      </c>
      <c r="K24" s="51">
        <v>780</v>
      </c>
    </row>
    <row r="25" spans="1:11" s="19" customFormat="1" ht="46.8" x14ac:dyDescent="0.25">
      <c r="A25" s="12" t="s">
        <v>132</v>
      </c>
      <c r="B25" s="17" t="s">
        <v>139</v>
      </c>
      <c r="C25" s="18" t="s">
        <v>129</v>
      </c>
      <c r="D25" s="15" t="s">
        <v>9</v>
      </c>
      <c r="E25" s="51">
        <v>695</v>
      </c>
      <c r="F25" s="51">
        <v>695</v>
      </c>
      <c r="G25" s="63">
        <v>123.64482</v>
      </c>
      <c r="H25" s="51">
        <v>695</v>
      </c>
      <c r="I25" s="51">
        <v>0</v>
      </c>
      <c r="J25" s="51">
        <v>0</v>
      </c>
      <c r="K25" s="51">
        <v>0</v>
      </c>
    </row>
    <row r="26" spans="1:11" s="19" customFormat="1" ht="46.8" x14ac:dyDescent="0.25">
      <c r="A26" s="12" t="s">
        <v>132</v>
      </c>
      <c r="B26" s="17" t="s">
        <v>197</v>
      </c>
      <c r="C26" s="18" t="s">
        <v>200</v>
      </c>
      <c r="D26" s="15" t="s">
        <v>9</v>
      </c>
      <c r="E26" s="51">
        <v>0</v>
      </c>
      <c r="F26" s="51">
        <v>0</v>
      </c>
      <c r="G26" s="63">
        <v>0</v>
      </c>
      <c r="H26" s="51">
        <v>0</v>
      </c>
      <c r="I26" s="51">
        <v>3273</v>
      </c>
      <c r="J26" s="51">
        <v>3273</v>
      </c>
      <c r="K26" s="51">
        <v>3273</v>
      </c>
    </row>
    <row r="27" spans="1:11" s="19" customFormat="1" ht="46.8" x14ac:dyDescent="0.25">
      <c r="A27" s="12" t="s">
        <v>132</v>
      </c>
      <c r="B27" s="17" t="s">
        <v>138</v>
      </c>
      <c r="C27" s="18" t="s">
        <v>130</v>
      </c>
      <c r="D27" s="15" t="s">
        <v>9</v>
      </c>
      <c r="E27" s="51">
        <v>2509</v>
      </c>
      <c r="F27" s="51">
        <v>3209</v>
      </c>
      <c r="G27" s="63">
        <v>3567.1665400000002</v>
      </c>
      <c r="H27" s="51">
        <v>3273</v>
      </c>
      <c r="I27" s="51">
        <v>0</v>
      </c>
      <c r="J27" s="51">
        <v>0</v>
      </c>
      <c r="K27" s="51">
        <v>0</v>
      </c>
    </row>
    <row r="28" spans="1:11" s="19" customFormat="1" ht="46.8" x14ac:dyDescent="0.25">
      <c r="A28" s="12" t="s">
        <v>132</v>
      </c>
      <c r="B28" s="17" t="s">
        <v>198</v>
      </c>
      <c r="C28" s="18" t="s">
        <v>201</v>
      </c>
      <c r="D28" s="15" t="s">
        <v>9</v>
      </c>
      <c r="E28" s="51">
        <v>0</v>
      </c>
      <c r="F28" s="51">
        <v>0</v>
      </c>
      <c r="G28" s="63">
        <v>0</v>
      </c>
      <c r="H28" s="51">
        <v>0</v>
      </c>
      <c r="I28" s="51">
        <v>1946</v>
      </c>
      <c r="J28" s="51">
        <v>1946</v>
      </c>
      <c r="K28" s="51">
        <v>1946</v>
      </c>
    </row>
    <row r="29" spans="1:11" s="19" customFormat="1" ht="46.8" x14ac:dyDescent="0.25">
      <c r="A29" s="12" t="s">
        <v>132</v>
      </c>
      <c r="B29" s="17" t="s">
        <v>140</v>
      </c>
      <c r="C29" s="18" t="s">
        <v>131</v>
      </c>
      <c r="D29" s="15" t="s">
        <v>9</v>
      </c>
      <c r="E29" s="51">
        <v>1946</v>
      </c>
      <c r="F29" s="51">
        <v>1946</v>
      </c>
      <c r="G29" s="63">
        <v>359.04924</v>
      </c>
      <c r="H29" s="51">
        <v>1946</v>
      </c>
      <c r="I29" s="51">
        <v>0</v>
      </c>
      <c r="J29" s="51">
        <v>0</v>
      </c>
      <c r="K29" s="51">
        <v>0</v>
      </c>
    </row>
    <row r="30" spans="1:11" s="19" customFormat="1" ht="62.4" x14ac:dyDescent="0.25">
      <c r="A30" s="12" t="s">
        <v>78</v>
      </c>
      <c r="B30" s="17" t="s">
        <v>79</v>
      </c>
      <c r="C30" s="45" t="s">
        <v>77</v>
      </c>
      <c r="D30" s="15" t="s">
        <v>9</v>
      </c>
      <c r="E30" s="51">
        <v>0</v>
      </c>
      <c r="F30" s="51">
        <v>0</v>
      </c>
      <c r="G30" s="63">
        <v>2.31</v>
      </c>
      <c r="H30" s="51">
        <v>2.2999999999999998</v>
      </c>
      <c r="I30" s="51">
        <v>0</v>
      </c>
      <c r="J30" s="51">
        <v>0</v>
      </c>
      <c r="K30" s="51">
        <v>0</v>
      </c>
    </row>
    <row r="31" spans="1:11" s="16" customFormat="1" ht="46.8" x14ac:dyDescent="0.25">
      <c r="A31" s="12" t="s">
        <v>17</v>
      </c>
      <c r="B31" s="15" t="s">
        <v>44</v>
      </c>
      <c r="C31" s="14" t="s">
        <v>45</v>
      </c>
      <c r="D31" s="15" t="s">
        <v>9</v>
      </c>
      <c r="E31" s="52">
        <v>606</v>
      </c>
      <c r="F31" s="52">
        <v>606</v>
      </c>
      <c r="G31" s="61">
        <v>453.61918000000003</v>
      </c>
      <c r="H31" s="52">
        <v>628</v>
      </c>
      <c r="I31" s="52">
        <v>652</v>
      </c>
      <c r="J31" s="52">
        <v>678</v>
      </c>
      <c r="K31" s="52">
        <v>705</v>
      </c>
    </row>
    <row r="32" spans="1:11" s="16" customFormat="1" ht="31.2" x14ac:dyDescent="0.25">
      <c r="A32" s="12" t="s">
        <v>132</v>
      </c>
      <c r="B32" s="15" t="s">
        <v>230</v>
      </c>
      <c r="C32" s="14" t="s">
        <v>188</v>
      </c>
      <c r="D32" s="15" t="s">
        <v>9</v>
      </c>
      <c r="E32" s="52">
        <v>0</v>
      </c>
      <c r="F32" s="52">
        <v>0</v>
      </c>
      <c r="G32" s="61">
        <v>-0.83701999999999999</v>
      </c>
      <c r="H32" s="52">
        <v>-0.8</v>
      </c>
      <c r="I32" s="52">
        <v>0</v>
      </c>
      <c r="J32" s="52">
        <v>0</v>
      </c>
      <c r="K32" s="52">
        <v>0</v>
      </c>
    </row>
    <row r="33" spans="1:11" s="16" customFormat="1" ht="46.8" x14ac:dyDescent="0.25">
      <c r="A33" s="12" t="s">
        <v>132</v>
      </c>
      <c r="B33" s="15" t="s">
        <v>231</v>
      </c>
      <c r="C33" s="14" t="s">
        <v>189</v>
      </c>
      <c r="D33" s="15" t="s">
        <v>9</v>
      </c>
      <c r="E33" s="52">
        <v>0</v>
      </c>
      <c r="F33" s="52">
        <v>0</v>
      </c>
      <c r="G33" s="61">
        <v>-40.565179999999998</v>
      </c>
      <c r="H33" s="52">
        <v>-40.6</v>
      </c>
      <c r="I33" s="52">
        <v>0</v>
      </c>
      <c r="J33" s="52">
        <v>0</v>
      </c>
      <c r="K33" s="52">
        <v>0</v>
      </c>
    </row>
    <row r="34" spans="1:11" s="16" customFormat="1" ht="109.2" x14ac:dyDescent="0.25">
      <c r="A34" s="12" t="s">
        <v>20</v>
      </c>
      <c r="B34" s="13" t="s">
        <v>118</v>
      </c>
      <c r="C34" s="14" t="s">
        <v>115</v>
      </c>
      <c r="D34" s="15" t="s">
        <v>219</v>
      </c>
      <c r="E34" s="52">
        <v>4</v>
      </c>
      <c r="F34" s="52">
        <v>4</v>
      </c>
      <c r="G34" s="61">
        <v>0</v>
      </c>
      <c r="H34" s="52">
        <v>4</v>
      </c>
      <c r="I34" s="52">
        <v>0</v>
      </c>
      <c r="J34" s="52">
        <v>0</v>
      </c>
      <c r="K34" s="52">
        <v>0</v>
      </c>
    </row>
    <row r="35" spans="1:11" s="16" customFormat="1" ht="109.2" x14ac:dyDescent="0.25">
      <c r="A35" s="12" t="s">
        <v>20</v>
      </c>
      <c r="B35" s="13" t="s">
        <v>119</v>
      </c>
      <c r="C35" s="14" t="s">
        <v>115</v>
      </c>
      <c r="D35" s="15" t="s">
        <v>220</v>
      </c>
      <c r="E35" s="52">
        <v>2</v>
      </c>
      <c r="F35" s="52">
        <v>2</v>
      </c>
      <c r="G35" s="61">
        <v>2.5409999999999999</v>
      </c>
      <c r="H35" s="52">
        <v>2.5</v>
      </c>
      <c r="I35" s="52">
        <v>0</v>
      </c>
      <c r="J35" s="52">
        <v>0</v>
      </c>
      <c r="K35" s="52">
        <v>0</v>
      </c>
    </row>
    <row r="36" spans="1:11" s="16" customFormat="1" ht="109.2" x14ac:dyDescent="0.25">
      <c r="A36" s="12" t="s">
        <v>20</v>
      </c>
      <c r="B36" s="13" t="s">
        <v>120</v>
      </c>
      <c r="C36" s="14" t="s">
        <v>115</v>
      </c>
      <c r="D36" s="15" t="s">
        <v>221</v>
      </c>
      <c r="E36" s="52">
        <v>25</v>
      </c>
      <c r="F36" s="52">
        <v>25</v>
      </c>
      <c r="G36" s="61">
        <v>121.36071</v>
      </c>
      <c r="H36" s="52">
        <v>160</v>
      </c>
      <c r="I36" s="52">
        <v>0</v>
      </c>
      <c r="J36" s="52">
        <v>0</v>
      </c>
      <c r="K36" s="52">
        <v>0</v>
      </c>
    </row>
    <row r="37" spans="1:11" s="16" customFormat="1" ht="109.2" x14ac:dyDescent="0.25">
      <c r="A37" s="12" t="s">
        <v>20</v>
      </c>
      <c r="B37" s="13" t="s">
        <v>121</v>
      </c>
      <c r="C37" s="14" t="s">
        <v>115</v>
      </c>
      <c r="D37" s="15" t="s">
        <v>334</v>
      </c>
      <c r="E37" s="52">
        <v>75</v>
      </c>
      <c r="F37" s="52">
        <v>75</v>
      </c>
      <c r="G37" s="61">
        <v>114.9753</v>
      </c>
      <c r="H37" s="52">
        <v>153</v>
      </c>
      <c r="I37" s="52">
        <v>0</v>
      </c>
      <c r="J37" s="52">
        <v>0</v>
      </c>
      <c r="K37" s="52">
        <v>0</v>
      </c>
    </row>
    <row r="38" spans="1:11" s="16" customFormat="1" ht="109.2" x14ac:dyDescent="0.25">
      <c r="A38" s="12" t="s">
        <v>20</v>
      </c>
      <c r="B38" s="13" t="s">
        <v>122</v>
      </c>
      <c r="C38" s="14" t="s">
        <v>115</v>
      </c>
      <c r="D38" s="15" t="s">
        <v>222</v>
      </c>
      <c r="E38" s="52">
        <v>3</v>
      </c>
      <c r="F38" s="52">
        <v>3</v>
      </c>
      <c r="G38" s="61">
        <v>3.7480500000000001</v>
      </c>
      <c r="H38" s="52">
        <v>3.7</v>
      </c>
      <c r="I38" s="52">
        <v>0</v>
      </c>
      <c r="J38" s="52">
        <v>0</v>
      </c>
      <c r="K38" s="52">
        <v>0</v>
      </c>
    </row>
    <row r="39" spans="1:11" s="16" customFormat="1" ht="109.2" x14ac:dyDescent="0.25">
      <c r="A39" s="12" t="s">
        <v>20</v>
      </c>
      <c r="B39" s="13" t="s">
        <v>123</v>
      </c>
      <c r="C39" s="14" t="s">
        <v>115</v>
      </c>
      <c r="D39" s="15" t="s">
        <v>223</v>
      </c>
      <c r="E39" s="52">
        <v>118</v>
      </c>
      <c r="F39" s="52">
        <v>118</v>
      </c>
      <c r="G39" s="61">
        <v>88.438320000000004</v>
      </c>
      <c r="H39" s="52">
        <v>118</v>
      </c>
      <c r="I39" s="52">
        <v>0</v>
      </c>
      <c r="J39" s="52">
        <v>0</v>
      </c>
      <c r="K39" s="52">
        <v>0</v>
      </c>
    </row>
    <row r="40" spans="1:11" s="16" customFormat="1" ht="109.2" x14ac:dyDescent="0.25">
      <c r="A40" s="12" t="s">
        <v>20</v>
      </c>
      <c r="B40" s="13" t="s">
        <v>124</v>
      </c>
      <c r="C40" s="14" t="s">
        <v>115</v>
      </c>
      <c r="D40" s="15" t="s">
        <v>224</v>
      </c>
      <c r="E40" s="52">
        <v>1</v>
      </c>
      <c r="F40" s="52">
        <v>1</v>
      </c>
      <c r="G40" s="61">
        <v>2.218</v>
      </c>
      <c r="H40" s="52">
        <v>2.2000000000000002</v>
      </c>
      <c r="I40" s="52">
        <v>0</v>
      </c>
      <c r="J40" s="52">
        <v>0</v>
      </c>
      <c r="K40" s="52">
        <v>0</v>
      </c>
    </row>
    <row r="41" spans="1:11" s="16" customFormat="1" ht="109.2" x14ac:dyDescent="0.25">
      <c r="A41" s="12" t="s">
        <v>20</v>
      </c>
      <c r="B41" s="13" t="s">
        <v>125</v>
      </c>
      <c r="C41" s="14" t="s">
        <v>115</v>
      </c>
      <c r="D41" s="15" t="s">
        <v>225</v>
      </c>
      <c r="E41" s="52">
        <v>19</v>
      </c>
      <c r="F41" s="52">
        <v>19</v>
      </c>
      <c r="G41" s="61">
        <v>147.91088999999999</v>
      </c>
      <c r="H41" s="52">
        <v>197</v>
      </c>
      <c r="I41" s="52">
        <v>0</v>
      </c>
      <c r="J41" s="52">
        <v>0</v>
      </c>
      <c r="K41" s="52">
        <v>0</v>
      </c>
    </row>
    <row r="42" spans="1:11" s="16" customFormat="1" ht="109.2" x14ac:dyDescent="0.25">
      <c r="A42" s="12" t="s">
        <v>20</v>
      </c>
      <c r="B42" s="13" t="s">
        <v>206</v>
      </c>
      <c r="C42" s="14" t="s">
        <v>202</v>
      </c>
      <c r="D42" s="15" t="s">
        <v>218</v>
      </c>
      <c r="E42" s="52">
        <v>0</v>
      </c>
      <c r="F42" s="52">
        <v>0</v>
      </c>
      <c r="G42" s="61">
        <v>0</v>
      </c>
      <c r="H42" s="52">
        <v>0</v>
      </c>
      <c r="I42" s="52">
        <v>2608</v>
      </c>
      <c r="J42" s="52">
        <v>2608</v>
      </c>
      <c r="K42" s="52">
        <v>2608</v>
      </c>
    </row>
    <row r="43" spans="1:11" s="16" customFormat="1" ht="109.2" x14ac:dyDescent="0.25">
      <c r="A43" s="12" t="s">
        <v>20</v>
      </c>
      <c r="B43" s="13" t="s">
        <v>46</v>
      </c>
      <c r="C43" s="14" t="s">
        <v>116</v>
      </c>
      <c r="D43" s="15" t="s">
        <v>47</v>
      </c>
      <c r="E43" s="52">
        <v>2209</v>
      </c>
      <c r="F43" s="52">
        <v>2209</v>
      </c>
      <c r="G43" s="61">
        <v>1814.0003099999999</v>
      </c>
      <c r="H43" s="52">
        <v>2179.1</v>
      </c>
      <c r="I43" s="52">
        <v>0</v>
      </c>
      <c r="J43" s="52">
        <v>0</v>
      </c>
      <c r="K43" s="52">
        <v>0</v>
      </c>
    </row>
    <row r="44" spans="1:11" s="16" customFormat="1" ht="109.2" x14ac:dyDescent="0.25">
      <c r="A44" s="12" t="s">
        <v>20</v>
      </c>
      <c r="B44" s="13" t="s">
        <v>207</v>
      </c>
      <c r="C44" s="14" t="s">
        <v>203</v>
      </c>
      <c r="D44" s="15" t="s">
        <v>218</v>
      </c>
      <c r="E44" s="52">
        <v>0</v>
      </c>
      <c r="F44" s="52">
        <v>0</v>
      </c>
      <c r="G44" s="61">
        <v>0</v>
      </c>
      <c r="H44" s="52">
        <v>0</v>
      </c>
      <c r="I44" s="52">
        <v>547</v>
      </c>
      <c r="J44" s="52">
        <v>550</v>
      </c>
      <c r="K44" s="52">
        <v>553</v>
      </c>
    </row>
    <row r="45" spans="1:11" s="16" customFormat="1" ht="109.2" x14ac:dyDescent="0.25">
      <c r="A45" s="12" t="s">
        <v>20</v>
      </c>
      <c r="B45" s="13" t="s">
        <v>208</v>
      </c>
      <c r="C45" s="14" t="s">
        <v>204</v>
      </c>
      <c r="D45" s="15" t="s">
        <v>218</v>
      </c>
      <c r="E45" s="52">
        <v>0</v>
      </c>
      <c r="F45" s="52">
        <v>0</v>
      </c>
      <c r="G45" s="61">
        <v>0</v>
      </c>
      <c r="H45" s="52">
        <v>0</v>
      </c>
      <c r="I45" s="52">
        <v>371</v>
      </c>
      <c r="J45" s="52">
        <v>396</v>
      </c>
      <c r="K45" s="52">
        <v>408</v>
      </c>
    </row>
    <row r="46" spans="1:11" s="16" customFormat="1" ht="109.2" x14ac:dyDescent="0.25">
      <c r="A46" s="12" t="s">
        <v>20</v>
      </c>
      <c r="B46" s="13" t="s">
        <v>48</v>
      </c>
      <c r="C46" s="14" t="s">
        <v>117</v>
      </c>
      <c r="D46" s="15" t="s">
        <v>47</v>
      </c>
      <c r="E46" s="52">
        <v>390</v>
      </c>
      <c r="F46" s="52">
        <v>390</v>
      </c>
      <c r="G46" s="61">
        <v>220.58799999999999</v>
      </c>
      <c r="H46" s="52">
        <v>294</v>
      </c>
      <c r="I46" s="52">
        <v>0</v>
      </c>
      <c r="J46" s="52">
        <v>0</v>
      </c>
      <c r="K46" s="52">
        <v>0</v>
      </c>
    </row>
    <row r="47" spans="1:11" s="16" customFormat="1" ht="109.2" x14ac:dyDescent="0.25">
      <c r="A47" s="12" t="s">
        <v>20</v>
      </c>
      <c r="B47" s="13" t="s">
        <v>99</v>
      </c>
      <c r="C47" s="14" t="s">
        <v>100</v>
      </c>
      <c r="D47" s="15" t="s">
        <v>47</v>
      </c>
      <c r="E47" s="52">
        <v>0</v>
      </c>
      <c r="F47" s="52">
        <v>0</v>
      </c>
      <c r="G47" s="61">
        <v>2.5</v>
      </c>
      <c r="H47" s="52">
        <v>2.5</v>
      </c>
      <c r="I47" s="52">
        <v>0</v>
      </c>
      <c r="J47" s="52">
        <v>0</v>
      </c>
      <c r="K47" s="52">
        <v>0</v>
      </c>
    </row>
    <row r="48" spans="1:11" s="16" customFormat="1" ht="109.2" x14ac:dyDescent="0.25">
      <c r="A48" s="12" t="s">
        <v>20</v>
      </c>
      <c r="B48" s="13" t="s">
        <v>209</v>
      </c>
      <c r="C48" s="14" t="s">
        <v>205</v>
      </c>
      <c r="D48" s="15" t="s">
        <v>218</v>
      </c>
      <c r="E48" s="52">
        <v>0</v>
      </c>
      <c r="F48" s="52">
        <v>0</v>
      </c>
      <c r="G48" s="61">
        <v>0</v>
      </c>
      <c r="H48" s="52">
        <v>0</v>
      </c>
      <c r="I48" s="52">
        <v>150</v>
      </c>
      <c r="J48" s="52">
        <v>150</v>
      </c>
      <c r="K48" s="52">
        <v>150</v>
      </c>
    </row>
    <row r="49" spans="1:11" s="16" customFormat="1" ht="109.2" x14ac:dyDescent="0.25">
      <c r="A49" s="12" t="s">
        <v>20</v>
      </c>
      <c r="B49" s="13" t="s">
        <v>74</v>
      </c>
      <c r="C49" s="14" t="s">
        <v>49</v>
      </c>
      <c r="D49" s="15" t="s">
        <v>47</v>
      </c>
      <c r="E49" s="52">
        <v>150</v>
      </c>
      <c r="F49" s="52">
        <v>150</v>
      </c>
      <c r="G49" s="61">
        <v>100</v>
      </c>
      <c r="H49" s="52">
        <v>100</v>
      </c>
      <c r="I49" s="52">
        <v>0</v>
      </c>
      <c r="J49" s="52">
        <v>0</v>
      </c>
      <c r="K49" s="52">
        <v>0</v>
      </c>
    </row>
    <row r="50" spans="1:11" s="16" customFormat="1" ht="46.8" x14ac:dyDescent="0.25">
      <c r="A50" s="12" t="s">
        <v>21</v>
      </c>
      <c r="B50" s="13" t="s">
        <v>22</v>
      </c>
      <c r="C50" s="14" t="s">
        <v>23</v>
      </c>
      <c r="D50" s="15" t="s">
        <v>24</v>
      </c>
      <c r="E50" s="52">
        <v>73</v>
      </c>
      <c r="F50" s="52">
        <v>439</v>
      </c>
      <c r="G50" s="61">
        <v>446.13033999999999</v>
      </c>
      <c r="H50" s="52">
        <v>480.9</v>
      </c>
      <c r="I50" s="52">
        <v>498</v>
      </c>
      <c r="J50" s="52">
        <v>498</v>
      </c>
      <c r="K50" s="52">
        <v>498</v>
      </c>
    </row>
    <row r="51" spans="1:11" s="16" customFormat="1" ht="46.8" x14ac:dyDescent="0.25">
      <c r="A51" s="12" t="s">
        <v>21</v>
      </c>
      <c r="B51" s="13" t="s">
        <v>25</v>
      </c>
      <c r="C51" s="29" t="s">
        <v>26</v>
      </c>
      <c r="D51" s="15" t="s">
        <v>24</v>
      </c>
      <c r="E51" s="54">
        <v>4</v>
      </c>
      <c r="F51" s="55">
        <v>4</v>
      </c>
      <c r="G51" s="55">
        <v>0.21487999999999999</v>
      </c>
      <c r="H51" s="55">
        <v>4</v>
      </c>
      <c r="I51" s="55">
        <v>0</v>
      </c>
      <c r="J51" s="55">
        <v>0</v>
      </c>
      <c r="K51" s="55">
        <v>0</v>
      </c>
    </row>
    <row r="52" spans="1:11" s="16" customFormat="1" ht="46.8" x14ac:dyDescent="0.25">
      <c r="A52" s="12" t="s">
        <v>21</v>
      </c>
      <c r="B52" s="13" t="s">
        <v>80</v>
      </c>
      <c r="C52" s="14" t="s">
        <v>27</v>
      </c>
      <c r="D52" s="15" t="s">
        <v>24</v>
      </c>
      <c r="E52" s="54">
        <v>11</v>
      </c>
      <c r="F52" s="55">
        <v>11</v>
      </c>
      <c r="G52" s="55">
        <v>9.7237500000000008</v>
      </c>
      <c r="H52" s="55">
        <v>11</v>
      </c>
      <c r="I52" s="55">
        <v>0</v>
      </c>
      <c r="J52" s="55">
        <v>0</v>
      </c>
      <c r="K52" s="55">
        <v>0</v>
      </c>
    </row>
    <row r="53" spans="1:11" s="16" customFormat="1" ht="46.8" x14ac:dyDescent="0.25">
      <c r="A53" s="12" t="s">
        <v>21</v>
      </c>
      <c r="B53" s="13" t="s">
        <v>28</v>
      </c>
      <c r="C53" s="14" t="s">
        <v>29</v>
      </c>
      <c r="D53" s="15" t="s">
        <v>24</v>
      </c>
      <c r="E53" s="52">
        <v>0</v>
      </c>
      <c r="F53" s="52">
        <v>0</v>
      </c>
      <c r="G53" s="61">
        <v>0</v>
      </c>
      <c r="H53" s="52">
        <v>0</v>
      </c>
      <c r="I53" s="52">
        <v>0</v>
      </c>
      <c r="J53" s="52">
        <v>0</v>
      </c>
      <c r="K53" s="52">
        <v>0</v>
      </c>
    </row>
    <row r="54" spans="1:11" s="16" customFormat="1" ht="46.8" x14ac:dyDescent="0.25">
      <c r="A54" s="12" t="s">
        <v>21</v>
      </c>
      <c r="B54" s="13" t="s">
        <v>128</v>
      </c>
      <c r="C54" s="14" t="s">
        <v>126</v>
      </c>
      <c r="D54" s="15" t="s">
        <v>24</v>
      </c>
      <c r="E54" s="52">
        <v>0</v>
      </c>
      <c r="F54" s="52">
        <v>0</v>
      </c>
      <c r="G54" s="61">
        <v>6.1190000000000001E-2</v>
      </c>
      <c r="H54" s="52">
        <v>0.1</v>
      </c>
      <c r="I54" s="52">
        <v>0</v>
      </c>
      <c r="J54" s="52">
        <v>0</v>
      </c>
      <c r="K54" s="52">
        <v>0</v>
      </c>
    </row>
    <row r="55" spans="1:11" s="16" customFormat="1" ht="46.8" x14ac:dyDescent="0.25">
      <c r="A55" s="12" t="s">
        <v>21</v>
      </c>
      <c r="B55" s="13" t="s">
        <v>28</v>
      </c>
      <c r="C55" s="14" t="s">
        <v>127</v>
      </c>
      <c r="D55" s="15" t="s">
        <v>24</v>
      </c>
      <c r="E55" s="52">
        <v>2</v>
      </c>
      <c r="F55" s="52">
        <v>2</v>
      </c>
      <c r="G55" s="61">
        <v>0</v>
      </c>
      <c r="H55" s="52">
        <v>2</v>
      </c>
      <c r="I55" s="52">
        <v>0</v>
      </c>
      <c r="J55" s="52">
        <v>0</v>
      </c>
      <c r="K55" s="52">
        <v>0</v>
      </c>
    </row>
    <row r="56" spans="1:11" s="16" customFormat="1" ht="78" x14ac:dyDescent="0.25">
      <c r="A56" s="12" t="s">
        <v>30</v>
      </c>
      <c r="B56" s="13" t="s">
        <v>210</v>
      </c>
      <c r="C56" s="14" t="s">
        <v>211</v>
      </c>
      <c r="D56" s="15" t="s">
        <v>335</v>
      </c>
      <c r="E56" s="52">
        <v>0</v>
      </c>
      <c r="F56" s="52">
        <v>0</v>
      </c>
      <c r="G56" s="61">
        <v>0</v>
      </c>
      <c r="H56" s="52">
        <v>0</v>
      </c>
      <c r="I56" s="52">
        <v>2720</v>
      </c>
      <c r="J56" s="52">
        <v>2720</v>
      </c>
      <c r="K56" s="52">
        <v>2720</v>
      </c>
    </row>
    <row r="57" spans="1:11" s="16" customFormat="1" ht="62.4" x14ac:dyDescent="0.25">
      <c r="A57" s="12" t="s">
        <v>30</v>
      </c>
      <c r="B57" s="13" t="s">
        <v>81</v>
      </c>
      <c r="C57" s="14" t="s">
        <v>31</v>
      </c>
      <c r="D57" s="15" t="s">
        <v>82</v>
      </c>
      <c r="E57" s="52">
        <v>0</v>
      </c>
      <c r="F57" s="52">
        <v>0</v>
      </c>
      <c r="G57" s="61">
        <v>12.404170000000001</v>
      </c>
      <c r="H57" s="52">
        <v>12.4</v>
      </c>
      <c r="I57" s="52">
        <v>0</v>
      </c>
      <c r="J57" s="52">
        <v>0</v>
      </c>
      <c r="K57" s="52">
        <v>0</v>
      </c>
    </row>
    <row r="58" spans="1:11" s="16" customFormat="1" ht="62.4" x14ac:dyDescent="0.25">
      <c r="A58" s="12" t="s">
        <v>30</v>
      </c>
      <c r="B58" s="13" t="s">
        <v>50</v>
      </c>
      <c r="C58" s="14" t="s">
        <v>87</v>
      </c>
      <c r="D58" s="15" t="s">
        <v>51</v>
      </c>
      <c r="E58" s="52">
        <v>2080</v>
      </c>
      <c r="F58" s="52">
        <v>2080</v>
      </c>
      <c r="G58" s="61">
        <v>1568.6052099999999</v>
      </c>
      <c r="H58" s="52">
        <v>2189.5</v>
      </c>
      <c r="I58" s="52">
        <v>0</v>
      </c>
      <c r="J58" s="52">
        <v>0</v>
      </c>
      <c r="K58" s="52">
        <v>0</v>
      </c>
    </row>
    <row r="59" spans="1:11" s="16" customFormat="1" ht="62.4" x14ac:dyDescent="0.25">
      <c r="A59" s="12" t="s">
        <v>30</v>
      </c>
      <c r="B59" s="13" t="s">
        <v>52</v>
      </c>
      <c r="C59" s="14" t="s">
        <v>31</v>
      </c>
      <c r="D59" s="15" t="s">
        <v>51</v>
      </c>
      <c r="E59" s="52">
        <v>0</v>
      </c>
      <c r="F59" s="52">
        <v>0</v>
      </c>
      <c r="G59" s="61">
        <v>21.5</v>
      </c>
      <c r="H59" s="52">
        <v>21.5</v>
      </c>
      <c r="I59" s="52">
        <v>0</v>
      </c>
      <c r="J59" s="52">
        <v>0</v>
      </c>
      <c r="K59" s="52">
        <v>0</v>
      </c>
    </row>
    <row r="60" spans="1:11" s="16" customFormat="1" ht="62.4" x14ac:dyDescent="0.25">
      <c r="A60" s="12" t="s">
        <v>30</v>
      </c>
      <c r="B60" s="13" t="s">
        <v>54</v>
      </c>
      <c r="C60" s="14" t="s">
        <v>31</v>
      </c>
      <c r="D60" s="15" t="s">
        <v>55</v>
      </c>
      <c r="E60" s="52">
        <v>0</v>
      </c>
      <c r="F60" s="52">
        <v>0</v>
      </c>
      <c r="G60" s="61">
        <v>0.61919999999999997</v>
      </c>
      <c r="H60" s="52">
        <v>0.6</v>
      </c>
      <c r="I60" s="52">
        <v>0</v>
      </c>
      <c r="J60" s="52">
        <v>0</v>
      </c>
      <c r="K60" s="52">
        <v>0</v>
      </c>
    </row>
    <row r="61" spans="1:11" s="16" customFormat="1" ht="109.2" x14ac:dyDescent="0.25">
      <c r="A61" s="12" t="s">
        <v>32</v>
      </c>
      <c r="B61" s="13" t="s">
        <v>141</v>
      </c>
      <c r="C61" s="14" t="s">
        <v>133</v>
      </c>
      <c r="D61" s="15" t="s">
        <v>219</v>
      </c>
      <c r="E61" s="52">
        <v>0</v>
      </c>
      <c r="F61" s="52">
        <v>10.725</v>
      </c>
      <c r="G61" s="61">
        <v>10.725</v>
      </c>
      <c r="H61" s="52">
        <v>10.7</v>
      </c>
      <c r="I61" s="52">
        <v>0</v>
      </c>
      <c r="J61" s="52">
        <v>0</v>
      </c>
      <c r="K61" s="52">
        <v>0</v>
      </c>
    </row>
    <row r="62" spans="1:11" s="16" customFormat="1" ht="62.4" x14ac:dyDescent="0.25">
      <c r="A62" s="12" t="s">
        <v>32</v>
      </c>
      <c r="B62" s="13" t="s">
        <v>142</v>
      </c>
      <c r="C62" s="14" t="s">
        <v>134</v>
      </c>
      <c r="D62" s="15" t="s">
        <v>219</v>
      </c>
      <c r="E62" s="52">
        <v>0</v>
      </c>
      <c r="F62" s="52">
        <v>280</v>
      </c>
      <c r="G62" s="61">
        <v>220</v>
      </c>
      <c r="H62" s="52">
        <v>331.7</v>
      </c>
      <c r="I62" s="52">
        <v>0</v>
      </c>
      <c r="J62" s="52">
        <v>0</v>
      </c>
      <c r="K62" s="52">
        <v>0</v>
      </c>
    </row>
    <row r="63" spans="1:11" s="16" customFormat="1" ht="62.4" x14ac:dyDescent="0.25">
      <c r="A63" s="12" t="s">
        <v>32</v>
      </c>
      <c r="B63" s="13" t="s">
        <v>143</v>
      </c>
      <c r="C63" s="14" t="s">
        <v>135</v>
      </c>
      <c r="D63" s="15" t="s">
        <v>220</v>
      </c>
      <c r="E63" s="52">
        <v>0</v>
      </c>
      <c r="F63" s="52">
        <v>228</v>
      </c>
      <c r="G63" s="61">
        <v>228.65700000000001</v>
      </c>
      <c r="H63" s="52">
        <v>228.7</v>
      </c>
      <c r="I63" s="52">
        <v>0</v>
      </c>
      <c r="J63" s="52">
        <v>0</v>
      </c>
      <c r="K63" s="52">
        <v>0</v>
      </c>
    </row>
    <row r="64" spans="1:11" s="16" customFormat="1" ht="62.4" x14ac:dyDescent="0.25">
      <c r="A64" s="12" t="s">
        <v>32</v>
      </c>
      <c r="B64" s="13" t="s">
        <v>144</v>
      </c>
      <c r="C64" s="14" t="s">
        <v>136</v>
      </c>
      <c r="D64" s="15" t="s">
        <v>221</v>
      </c>
      <c r="E64" s="52">
        <v>0</v>
      </c>
      <c r="F64" s="52">
        <v>505</v>
      </c>
      <c r="G64" s="61">
        <v>509.04</v>
      </c>
      <c r="H64" s="52">
        <v>509</v>
      </c>
      <c r="I64" s="52">
        <v>0</v>
      </c>
      <c r="J64" s="52">
        <v>0</v>
      </c>
      <c r="K64" s="52">
        <v>0</v>
      </c>
    </row>
    <row r="65" spans="1:11" s="16" customFormat="1" ht="62.4" x14ac:dyDescent="0.25">
      <c r="A65" s="12" t="s">
        <v>32</v>
      </c>
      <c r="B65" s="13" t="s">
        <v>145</v>
      </c>
      <c r="C65" s="14" t="s">
        <v>137</v>
      </c>
      <c r="D65" s="15" t="s">
        <v>334</v>
      </c>
      <c r="E65" s="52">
        <v>0</v>
      </c>
      <c r="F65" s="52">
        <v>437</v>
      </c>
      <c r="G65" s="61">
        <v>437.4504</v>
      </c>
      <c r="H65" s="52">
        <v>437.5</v>
      </c>
      <c r="I65" s="52">
        <v>0</v>
      </c>
      <c r="J65" s="52">
        <v>0</v>
      </c>
      <c r="K65" s="52">
        <v>0</v>
      </c>
    </row>
    <row r="66" spans="1:11" s="16" customFormat="1" ht="62.4" x14ac:dyDescent="0.25">
      <c r="A66" s="12" t="s">
        <v>32</v>
      </c>
      <c r="B66" s="13" t="s">
        <v>146</v>
      </c>
      <c r="C66" s="14" t="s">
        <v>136</v>
      </c>
      <c r="D66" s="15" t="s">
        <v>223</v>
      </c>
      <c r="E66" s="52">
        <v>0</v>
      </c>
      <c r="F66" s="52">
        <v>307.39999999999998</v>
      </c>
      <c r="G66" s="61">
        <v>309.01420000000002</v>
      </c>
      <c r="H66" s="52">
        <v>309</v>
      </c>
      <c r="I66" s="52">
        <v>0</v>
      </c>
      <c r="J66" s="52">
        <v>0</v>
      </c>
      <c r="K66" s="52">
        <v>0</v>
      </c>
    </row>
    <row r="67" spans="1:11" s="16" customFormat="1" ht="93.6" x14ac:dyDescent="0.25">
      <c r="A67" s="12" t="s">
        <v>32</v>
      </c>
      <c r="B67" s="13" t="s">
        <v>212</v>
      </c>
      <c r="C67" s="14" t="s">
        <v>214</v>
      </c>
      <c r="D67" s="15" t="s">
        <v>218</v>
      </c>
      <c r="E67" s="52">
        <v>0</v>
      </c>
      <c r="F67" s="52">
        <v>0</v>
      </c>
      <c r="G67" s="61">
        <v>0</v>
      </c>
      <c r="H67" s="52">
        <v>0</v>
      </c>
      <c r="I67" s="52">
        <v>100</v>
      </c>
      <c r="J67" s="52">
        <v>100</v>
      </c>
      <c r="K67" s="52">
        <v>100</v>
      </c>
    </row>
    <row r="68" spans="1:11" s="16" customFormat="1" ht="109.2" x14ac:dyDescent="0.25">
      <c r="A68" s="12" t="s">
        <v>32</v>
      </c>
      <c r="B68" s="13" t="s">
        <v>57</v>
      </c>
      <c r="C68" s="14" t="s">
        <v>56</v>
      </c>
      <c r="D68" s="15" t="s">
        <v>47</v>
      </c>
      <c r="E68" s="52">
        <v>200</v>
      </c>
      <c r="F68" s="52">
        <v>200</v>
      </c>
      <c r="G68" s="61">
        <v>91.55</v>
      </c>
      <c r="H68" s="52">
        <v>96.1</v>
      </c>
      <c r="I68" s="52">
        <v>0</v>
      </c>
      <c r="J68" s="52">
        <v>0</v>
      </c>
      <c r="K68" s="52">
        <v>0</v>
      </c>
    </row>
    <row r="69" spans="1:11" s="16" customFormat="1" ht="109.2" x14ac:dyDescent="0.25">
      <c r="A69" s="12" t="s">
        <v>32</v>
      </c>
      <c r="B69" s="13" t="s">
        <v>59</v>
      </c>
      <c r="C69" s="14" t="s">
        <v>58</v>
      </c>
      <c r="D69" s="15" t="s">
        <v>47</v>
      </c>
      <c r="E69" s="52">
        <v>0</v>
      </c>
      <c r="F69" s="52">
        <v>0</v>
      </c>
      <c r="G69" s="61">
        <v>17.600000000000001</v>
      </c>
      <c r="H69" s="52">
        <v>17.600000000000001</v>
      </c>
      <c r="I69" s="52">
        <v>0</v>
      </c>
      <c r="J69" s="52">
        <v>0</v>
      </c>
      <c r="K69" s="52">
        <v>0</v>
      </c>
    </row>
    <row r="70" spans="1:11" s="16" customFormat="1" ht="62.4" x14ac:dyDescent="0.25">
      <c r="A70" s="12" t="s">
        <v>32</v>
      </c>
      <c r="B70" s="13" t="s">
        <v>213</v>
      </c>
      <c r="C70" s="14" t="s">
        <v>215</v>
      </c>
      <c r="D70" s="15" t="s">
        <v>218</v>
      </c>
      <c r="E70" s="52">
        <v>0</v>
      </c>
      <c r="F70" s="52">
        <v>0</v>
      </c>
      <c r="G70" s="61">
        <v>0</v>
      </c>
      <c r="H70" s="52">
        <v>0</v>
      </c>
      <c r="I70" s="52">
        <v>900</v>
      </c>
      <c r="J70" s="52">
        <v>900</v>
      </c>
      <c r="K70" s="52">
        <v>900</v>
      </c>
    </row>
    <row r="71" spans="1:11" s="16" customFormat="1" ht="78" x14ac:dyDescent="0.25">
      <c r="A71" s="12" t="s">
        <v>32</v>
      </c>
      <c r="B71" s="13" t="s">
        <v>61</v>
      </c>
      <c r="C71" s="14" t="s">
        <v>60</v>
      </c>
      <c r="D71" s="15" t="s">
        <v>47</v>
      </c>
      <c r="E71" s="52">
        <v>800</v>
      </c>
      <c r="F71" s="52">
        <v>800</v>
      </c>
      <c r="G71" s="61">
        <v>336.93700000000001</v>
      </c>
      <c r="H71" s="52">
        <v>615</v>
      </c>
      <c r="I71" s="52">
        <v>0</v>
      </c>
      <c r="J71" s="52">
        <v>0</v>
      </c>
      <c r="K71" s="52">
        <v>0</v>
      </c>
    </row>
    <row r="72" spans="1:11" s="16" customFormat="1" ht="78" x14ac:dyDescent="0.25">
      <c r="A72" s="12" t="s">
        <v>32</v>
      </c>
      <c r="B72" s="13" t="s">
        <v>63</v>
      </c>
      <c r="C72" s="14" t="s">
        <v>62</v>
      </c>
      <c r="D72" s="15" t="s">
        <v>47</v>
      </c>
      <c r="E72" s="52">
        <v>0</v>
      </c>
      <c r="F72" s="52">
        <v>0</v>
      </c>
      <c r="G72" s="61">
        <v>244.99199999999999</v>
      </c>
      <c r="H72" s="52">
        <v>277</v>
      </c>
      <c r="I72" s="52">
        <v>0</v>
      </c>
      <c r="J72" s="52">
        <v>0</v>
      </c>
      <c r="K72" s="52">
        <v>0</v>
      </c>
    </row>
    <row r="73" spans="1:11" s="16" customFormat="1" ht="78" x14ac:dyDescent="0.25">
      <c r="A73" s="12" t="s">
        <v>33</v>
      </c>
      <c r="B73" s="13" t="s">
        <v>232</v>
      </c>
      <c r="C73" s="14" t="s">
        <v>147</v>
      </c>
      <c r="D73" s="15" t="s">
        <v>160</v>
      </c>
      <c r="E73" s="52">
        <v>10</v>
      </c>
      <c r="F73" s="52">
        <v>10</v>
      </c>
      <c r="G73" s="61">
        <v>31</v>
      </c>
      <c r="H73" s="52">
        <v>31</v>
      </c>
      <c r="I73" s="52">
        <v>35</v>
      </c>
      <c r="J73" s="52">
        <v>36</v>
      </c>
      <c r="K73" s="52">
        <v>38</v>
      </c>
    </row>
    <row r="74" spans="1:11" s="16" customFormat="1" ht="93.6" x14ac:dyDescent="0.25">
      <c r="A74" s="12" t="s">
        <v>33</v>
      </c>
      <c r="B74" s="13" t="s">
        <v>233</v>
      </c>
      <c r="C74" s="14" t="s">
        <v>148</v>
      </c>
      <c r="D74" s="15" t="s">
        <v>9</v>
      </c>
      <c r="E74" s="52">
        <v>0</v>
      </c>
      <c r="F74" s="52">
        <v>0</v>
      </c>
      <c r="G74" s="61">
        <v>0.125</v>
      </c>
      <c r="H74" s="52">
        <v>0.1</v>
      </c>
      <c r="I74" s="52">
        <v>0</v>
      </c>
      <c r="J74" s="52">
        <f t="shared" ref="J74:K95" si="1">I74*1.04</f>
        <v>0</v>
      </c>
      <c r="K74" s="52">
        <f t="shared" si="1"/>
        <v>0</v>
      </c>
    </row>
    <row r="75" spans="1:11" s="16" customFormat="1" ht="78" x14ac:dyDescent="0.25">
      <c r="A75" s="12" t="s">
        <v>33</v>
      </c>
      <c r="B75" s="13" t="s">
        <v>234</v>
      </c>
      <c r="C75" s="14" t="s">
        <v>147</v>
      </c>
      <c r="D75" s="15" t="s">
        <v>19</v>
      </c>
      <c r="E75" s="52">
        <v>85</v>
      </c>
      <c r="F75" s="52">
        <v>85</v>
      </c>
      <c r="G75" s="61">
        <v>5.4503700000000004</v>
      </c>
      <c r="H75" s="52">
        <v>5.5</v>
      </c>
      <c r="I75" s="52">
        <v>6</v>
      </c>
      <c r="J75" s="52">
        <v>6</v>
      </c>
      <c r="K75" s="52">
        <v>6</v>
      </c>
    </row>
    <row r="76" spans="1:11" s="16" customFormat="1" ht="93.6" x14ac:dyDescent="0.25">
      <c r="A76" s="12" t="s">
        <v>33</v>
      </c>
      <c r="B76" s="13" t="s">
        <v>235</v>
      </c>
      <c r="C76" s="14" t="s">
        <v>149</v>
      </c>
      <c r="D76" s="15" t="s">
        <v>218</v>
      </c>
      <c r="E76" s="52">
        <v>0</v>
      </c>
      <c r="F76" s="52">
        <v>0</v>
      </c>
      <c r="G76" s="61">
        <v>15.02468</v>
      </c>
      <c r="H76" s="52">
        <v>15</v>
      </c>
      <c r="I76" s="52">
        <v>20</v>
      </c>
      <c r="J76" s="52">
        <v>21</v>
      </c>
      <c r="K76" s="52">
        <v>22</v>
      </c>
    </row>
    <row r="77" spans="1:11" s="16" customFormat="1" ht="93.6" x14ac:dyDescent="0.25">
      <c r="A77" s="12" t="s">
        <v>33</v>
      </c>
      <c r="B77" s="13" t="s">
        <v>236</v>
      </c>
      <c r="C77" s="14" t="s">
        <v>150</v>
      </c>
      <c r="D77" s="15" t="s">
        <v>47</v>
      </c>
      <c r="E77" s="52">
        <v>0</v>
      </c>
      <c r="F77" s="52">
        <v>0</v>
      </c>
      <c r="G77" s="61">
        <v>1.7281899999999999</v>
      </c>
      <c r="H77" s="52">
        <v>2</v>
      </c>
      <c r="I77" s="52">
        <v>0</v>
      </c>
      <c r="J77" s="52">
        <f t="shared" si="1"/>
        <v>0</v>
      </c>
      <c r="K77" s="52">
        <f t="shared" si="1"/>
        <v>0</v>
      </c>
    </row>
    <row r="78" spans="1:11" s="16" customFormat="1" ht="78" x14ac:dyDescent="0.25">
      <c r="A78" s="12" t="s">
        <v>33</v>
      </c>
      <c r="B78" s="17" t="s">
        <v>237</v>
      </c>
      <c r="C78" s="14" t="s">
        <v>147</v>
      </c>
      <c r="D78" s="15" t="s">
        <v>47</v>
      </c>
      <c r="E78" s="52">
        <v>40</v>
      </c>
      <c r="F78" s="52">
        <v>40</v>
      </c>
      <c r="G78" s="61">
        <v>2.8833199999999999</v>
      </c>
      <c r="H78" s="52">
        <v>3</v>
      </c>
      <c r="I78" s="52">
        <v>0</v>
      </c>
      <c r="J78" s="52">
        <f t="shared" si="1"/>
        <v>0</v>
      </c>
      <c r="K78" s="52">
        <f t="shared" si="1"/>
        <v>0</v>
      </c>
    </row>
    <row r="79" spans="1:11" s="16" customFormat="1" ht="78" x14ac:dyDescent="0.25">
      <c r="A79" s="12" t="s">
        <v>33</v>
      </c>
      <c r="B79" s="13" t="s">
        <v>238</v>
      </c>
      <c r="C79" s="14" t="s">
        <v>147</v>
      </c>
      <c r="D79" s="15" t="s">
        <v>108</v>
      </c>
      <c r="E79" s="52">
        <v>0</v>
      </c>
      <c r="F79" s="52">
        <v>0</v>
      </c>
      <c r="G79" s="61">
        <v>3.5</v>
      </c>
      <c r="H79" s="52">
        <v>5</v>
      </c>
      <c r="I79" s="52">
        <v>5</v>
      </c>
      <c r="J79" s="52">
        <v>5</v>
      </c>
      <c r="K79" s="52">
        <v>5</v>
      </c>
    </row>
    <row r="80" spans="1:11" s="16" customFormat="1" ht="93.6" x14ac:dyDescent="0.25">
      <c r="A80" s="12" t="s">
        <v>33</v>
      </c>
      <c r="B80" s="13" t="s">
        <v>239</v>
      </c>
      <c r="C80" s="14" t="s">
        <v>151</v>
      </c>
      <c r="D80" s="15" t="s">
        <v>161</v>
      </c>
      <c r="E80" s="52">
        <v>1</v>
      </c>
      <c r="F80" s="52">
        <v>1</v>
      </c>
      <c r="G80" s="61">
        <v>2.4738899999999999</v>
      </c>
      <c r="H80" s="52">
        <v>3</v>
      </c>
      <c r="I80" s="52">
        <v>0</v>
      </c>
      <c r="J80" s="52">
        <f t="shared" si="1"/>
        <v>0</v>
      </c>
      <c r="K80" s="52">
        <f t="shared" si="1"/>
        <v>0</v>
      </c>
    </row>
    <row r="81" spans="1:11" s="16" customFormat="1" ht="124.8" x14ac:dyDescent="0.25">
      <c r="A81" s="12" t="s">
        <v>33</v>
      </c>
      <c r="B81" s="13" t="s">
        <v>308</v>
      </c>
      <c r="C81" s="14" t="s">
        <v>152</v>
      </c>
      <c r="D81" s="15" t="s">
        <v>161</v>
      </c>
      <c r="E81" s="52">
        <v>13</v>
      </c>
      <c r="F81" s="52">
        <v>13</v>
      </c>
      <c r="G81" s="61">
        <v>10.5809</v>
      </c>
      <c r="H81" s="52">
        <v>13</v>
      </c>
      <c r="I81" s="52">
        <v>15</v>
      </c>
      <c r="J81" s="52">
        <v>16</v>
      </c>
      <c r="K81" s="52">
        <v>16</v>
      </c>
    </row>
    <row r="82" spans="1:11" s="16" customFormat="1" ht="93.6" x14ac:dyDescent="0.25">
      <c r="A82" s="12" t="s">
        <v>33</v>
      </c>
      <c r="B82" s="13" t="s">
        <v>309</v>
      </c>
      <c r="C82" s="14" t="s">
        <v>153</v>
      </c>
      <c r="D82" s="15" t="s">
        <v>161</v>
      </c>
      <c r="E82" s="52">
        <v>2</v>
      </c>
      <c r="F82" s="52">
        <v>2</v>
      </c>
      <c r="G82" s="61">
        <v>0</v>
      </c>
      <c r="H82" s="52">
        <v>2</v>
      </c>
      <c r="I82" s="52">
        <v>0</v>
      </c>
      <c r="J82" s="52">
        <f t="shared" si="1"/>
        <v>0</v>
      </c>
      <c r="K82" s="52">
        <f t="shared" si="1"/>
        <v>0</v>
      </c>
    </row>
    <row r="83" spans="1:11" s="16" customFormat="1" ht="109.2" x14ac:dyDescent="0.25">
      <c r="A83" s="12" t="s">
        <v>33</v>
      </c>
      <c r="B83" s="13" t="s">
        <v>240</v>
      </c>
      <c r="C83" s="14" t="s">
        <v>154</v>
      </c>
      <c r="D83" s="15" t="s">
        <v>161</v>
      </c>
      <c r="E83" s="52">
        <v>0</v>
      </c>
      <c r="F83" s="52">
        <v>0</v>
      </c>
      <c r="G83" s="61">
        <v>1</v>
      </c>
      <c r="H83" s="52">
        <v>1</v>
      </c>
      <c r="I83" s="52">
        <v>0</v>
      </c>
      <c r="J83" s="52">
        <f t="shared" si="1"/>
        <v>0</v>
      </c>
      <c r="K83" s="52">
        <f t="shared" si="1"/>
        <v>0</v>
      </c>
    </row>
    <row r="84" spans="1:11" s="16" customFormat="1" ht="78" x14ac:dyDescent="0.25">
      <c r="A84" s="12" t="s">
        <v>33</v>
      </c>
      <c r="B84" s="13" t="s">
        <v>241</v>
      </c>
      <c r="C84" s="14" t="s">
        <v>147</v>
      </c>
      <c r="D84" s="15" t="s">
        <v>18</v>
      </c>
      <c r="E84" s="52">
        <v>25</v>
      </c>
      <c r="F84" s="52">
        <v>25</v>
      </c>
      <c r="G84" s="61">
        <v>0</v>
      </c>
      <c r="H84" s="52">
        <v>0</v>
      </c>
      <c r="I84" s="52">
        <v>0</v>
      </c>
      <c r="J84" s="52">
        <f t="shared" si="1"/>
        <v>0</v>
      </c>
      <c r="K84" s="52">
        <f t="shared" si="1"/>
        <v>0</v>
      </c>
    </row>
    <row r="85" spans="1:11" s="16" customFormat="1" ht="109.2" x14ac:dyDescent="0.25">
      <c r="A85" s="12" t="s">
        <v>33</v>
      </c>
      <c r="B85" s="13" t="s">
        <v>242</v>
      </c>
      <c r="C85" s="14" t="s">
        <v>155</v>
      </c>
      <c r="D85" s="15" t="s">
        <v>18</v>
      </c>
      <c r="E85" s="52">
        <v>455</v>
      </c>
      <c r="F85" s="52">
        <v>455</v>
      </c>
      <c r="G85" s="61">
        <v>131.173</v>
      </c>
      <c r="H85" s="52">
        <v>531.1</v>
      </c>
      <c r="I85" s="52">
        <v>200</v>
      </c>
      <c r="J85" s="52">
        <f t="shared" si="1"/>
        <v>208</v>
      </c>
      <c r="K85" s="52">
        <v>217</v>
      </c>
    </row>
    <row r="86" spans="1:11" s="16" customFormat="1" ht="93.6" x14ac:dyDescent="0.25">
      <c r="A86" s="12" t="s">
        <v>33</v>
      </c>
      <c r="B86" s="13" t="s">
        <v>243</v>
      </c>
      <c r="C86" s="14" t="s">
        <v>151</v>
      </c>
      <c r="D86" s="15" t="s">
        <v>162</v>
      </c>
      <c r="E86" s="52">
        <v>4</v>
      </c>
      <c r="F86" s="52">
        <v>4</v>
      </c>
      <c r="G86" s="61">
        <v>0.83743999999999996</v>
      </c>
      <c r="H86" s="52">
        <v>1</v>
      </c>
      <c r="I86" s="52">
        <v>0</v>
      </c>
      <c r="J86" s="52">
        <f t="shared" si="1"/>
        <v>0</v>
      </c>
      <c r="K86" s="52">
        <f t="shared" si="1"/>
        <v>0</v>
      </c>
    </row>
    <row r="87" spans="1:11" s="16" customFormat="1" ht="124.8" x14ac:dyDescent="0.25">
      <c r="A87" s="12" t="s">
        <v>33</v>
      </c>
      <c r="B87" s="13" t="s">
        <v>244</v>
      </c>
      <c r="C87" s="14" t="s">
        <v>152</v>
      </c>
      <c r="D87" s="15" t="s">
        <v>162</v>
      </c>
      <c r="E87" s="52">
        <v>25</v>
      </c>
      <c r="F87" s="52">
        <v>25</v>
      </c>
      <c r="G87" s="61">
        <v>26.454969999999999</v>
      </c>
      <c r="H87" s="52">
        <v>28</v>
      </c>
      <c r="I87" s="52">
        <v>30</v>
      </c>
      <c r="J87" s="52">
        <v>31</v>
      </c>
      <c r="K87" s="52">
        <v>32</v>
      </c>
    </row>
    <row r="88" spans="1:11" s="16" customFormat="1" ht="93.6" x14ac:dyDescent="0.25">
      <c r="A88" s="12" t="s">
        <v>33</v>
      </c>
      <c r="B88" s="13" t="s">
        <v>245</v>
      </c>
      <c r="C88" s="14" t="s">
        <v>153</v>
      </c>
      <c r="D88" s="15" t="s">
        <v>162</v>
      </c>
      <c r="E88" s="52">
        <v>4</v>
      </c>
      <c r="F88" s="52">
        <v>4</v>
      </c>
      <c r="G88" s="61">
        <v>4.75</v>
      </c>
      <c r="H88" s="52">
        <v>5</v>
      </c>
      <c r="I88" s="52">
        <v>5</v>
      </c>
      <c r="J88" s="52">
        <v>5</v>
      </c>
      <c r="K88" s="52">
        <v>5</v>
      </c>
    </row>
    <row r="89" spans="1:11" s="16" customFormat="1" ht="109.2" x14ac:dyDescent="0.25">
      <c r="A89" s="12" t="s">
        <v>33</v>
      </c>
      <c r="B89" s="13" t="s">
        <v>246</v>
      </c>
      <c r="C89" s="14" t="s">
        <v>226</v>
      </c>
      <c r="D89" s="15" t="s">
        <v>162</v>
      </c>
      <c r="E89" s="52">
        <v>0</v>
      </c>
      <c r="F89" s="52">
        <v>0</v>
      </c>
      <c r="G89" s="61">
        <v>2</v>
      </c>
      <c r="H89" s="52">
        <v>2</v>
      </c>
      <c r="I89" s="52">
        <v>0</v>
      </c>
      <c r="J89" s="52">
        <f t="shared" si="1"/>
        <v>0</v>
      </c>
      <c r="K89" s="52">
        <f t="shared" si="1"/>
        <v>0</v>
      </c>
    </row>
    <row r="90" spans="1:11" s="16" customFormat="1" ht="93.6" x14ac:dyDescent="0.25">
      <c r="A90" s="12" t="s">
        <v>33</v>
      </c>
      <c r="B90" s="12" t="s">
        <v>247</v>
      </c>
      <c r="C90" s="14" t="s">
        <v>227</v>
      </c>
      <c r="D90" s="15" t="s">
        <v>162</v>
      </c>
      <c r="E90" s="52">
        <v>0</v>
      </c>
      <c r="F90" s="52">
        <v>0</v>
      </c>
      <c r="G90" s="61">
        <v>4.5</v>
      </c>
      <c r="H90" s="52">
        <v>5</v>
      </c>
      <c r="I90" s="52">
        <v>0</v>
      </c>
      <c r="J90" s="52">
        <f t="shared" si="1"/>
        <v>0</v>
      </c>
      <c r="K90" s="52">
        <f t="shared" si="1"/>
        <v>0</v>
      </c>
    </row>
    <row r="91" spans="1:11" s="16" customFormat="1" ht="109.2" x14ac:dyDescent="0.25">
      <c r="A91" s="12" t="s">
        <v>33</v>
      </c>
      <c r="B91" s="12" t="s">
        <v>248</v>
      </c>
      <c r="C91" s="14" t="s">
        <v>156</v>
      </c>
      <c r="D91" s="15" t="s">
        <v>162</v>
      </c>
      <c r="E91" s="52">
        <v>5</v>
      </c>
      <c r="F91" s="52">
        <v>5</v>
      </c>
      <c r="G91" s="61">
        <v>9.3623899999999995</v>
      </c>
      <c r="H91" s="52">
        <v>9.4</v>
      </c>
      <c r="I91" s="52">
        <v>10</v>
      </c>
      <c r="J91" s="52">
        <v>11</v>
      </c>
      <c r="K91" s="52">
        <v>11</v>
      </c>
    </row>
    <row r="92" spans="1:11" s="16" customFormat="1" ht="140.4" x14ac:dyDescent="0.25">
      <c r="A92" s="12" t="s">
        <v>33</v>
      </c>
      <c r="B92" s="12" t="s">
        <v>249</v>
      </c>
      <c r="C92" s="14" t="s">
        <v>157</v>
      </c>
      <c r="D92" s="15" t="s">
        <v>162</v>
      </c>
      <c r="E92" s="52">
        <v>0</v>
      </c>
      <c r="F92" s="52">
        <v>0</v>
      </c>
      <c r="G92" s="61">
        <v>0.3</v>
      </c>
      <c r="H92" s="52">
        <v>0.3</v>
      </c>
      <c r="I92" s="52">
        <v>0</v>
      </c>
      <c r="J92" s="52">
        <f t="shared" si="1"/>
        <v>0</v>
      </c>
      <c r="K92" s="52">
        <f t="shared" si="1"/>
        <v>0</v>
      </c>
    </row>
    <row r="93" spans="1:11" s="16" customFormat="1" ht="109.2" x14ac:dyDescent="0.25">
      <c r="A93" s="12" t="s">
        <v>33</v>
      </c>
      <c r="B93" s="12" t="s">
        <v>250</v>
      </c>
      <c r="C93" s="14" t="s">
        <v>158</v>
      </c>
      <c r="D93" s="15" t="s">
        <v>162</v>
      </c>
      <c r="E93" s="52">
        <v>0</v>
      </c>
      <c r="F93" s="52">
        <v>0</v>
      </c>
      <c r="G93" s="61">
        <v>0.81357999999999997</v>
      </c>
      <c r="H93" s="52">
        <v>0.8</v>
      </c>
      <c r="I93" s="52">
        <v>0</v>
      </c>
      <c r="J93" s="52">
        <f t="shared" si="1"/>
        <v>0</v>
      </c>
      <c r="K93" s="52">
        <f t="shared" si="1"/>
        <v>0</v>
      </c>
    </row>
    <row r="94" spans="1:11" s="16" customFormat="1" ht="93.6" x14ac:dyDescent="0.25">
      <c r="A94" s="12" t="s">
        <v>33</v>
      </c>
      <c r="B94" s="13" t="s">
        <v>251</v>
      </c>
      <c r="C94" s="14" t="s">
        <v>159</v>
      </c>
      <c r="D94" s="15" t="s">
        <v>162</v>
      </c>
      <c r="E94" s="52">
        <v>25</v>
      </c>
      <c r="F94" s="52">
        <v>25</v>
      </c>
      <c r="G94" s="61">
        <v>22.171669999999999</v>
      </c>
      <c r="H94" s="52">
        <v>25</v>
      </c>
      <c r="I94" s="52">
        <v>25</v>
      </c>
      <c r="J94" s="52">
        <f t="shared" si="1"/>
        <v>26</v>
      </c>
      <c r="K94" s="52">
        <v>27</v>
      </c>
    </row>
    <row r="95" spans="1:11" s="16" customFormat="1" ht="109.2" x14ac:dyDescent="0.25">
      <c r="A95" s="12" t="s">
        <v>33</v>
      </c>
      <c r="B95" s="13" t="s">
        <v>252</v>
      </c>
      <c r="C95" s="14" t="s">
        <v>154</v>
      </c>
      <c r="D95" s="20" t="s">
        <v>162</v>
      </c>
      <c r="E95" s="52">
        <v>20</v>
      </c>
      <c r="F95" s="52">
        <v>20</v>
      </c>
      <c r="G95" s="61">
        <v>24.98216</v>
      </c>
      <c r="H95" s="52">
        <v>25</v>
      </c>
      <c r="I95" s="52">
        <v>25</v>
      </c>
      <c r="J95" s="52">
        <f t="shared" si="1"/>
        <v>26</v>
      </c>
      <c r="K95" s="52">
        <v>27</v>
      </c>
    </row>
    <row r="96" spans="1:11" s="16" customFormat="1" ht="31.2" x14ac:dyDescent="0.25">
      <c r="A96" s="12" t="s">
        <v>34</v>
      </c>
      <c r="B96" s="13" t="s">
        <v>253</v>
      </c>
      <c r="C96" s="14" t="s">
        <v>166</v>
      </c>
      <c r="D96" s="15" t="s">
        <v>167</v>
      </c>
      <c r="E96" s="52">
        <v>0</v>
      </c>
      <c r="F96" s="52">
        <v>366</v>
      </c>
      <c r="G96" s="61">
        <v>300</v>
      </c>
      <c r="H96" s="52">
        <v>300</v>
      </c>
      <c r="I96" s="52">
        <v>0</v>
      </c>
      <c r="J96" s="52">
        <v>0</v>
      </c>
      <c r="K96" s="52">
        <v>0</v>
      </c>
    </row>
    <row r="97" spans="1:11" s="16" customFormat="1" ht="62.4" x14ac:dyDescent="0.25">
      <c r="A97" s="12" t="s">
        <v>34</v>
      </c>
      <c r="B97" s="13" t="s">
        <v>216</v>
      </c>
      <c r="C97" s="14" t="s">
        <v>217</v>
      </c>
      <c r="D97" s="15" t="s">
        <v>218</v>
      </c>
      <c r="E97" s="52">
        <v>0</v>
      </c>
      <c r="F97" s="52">
        <v>0</v>
      </c>
      <c r="G97" s="61">
        <v>0</v>
      </c>
      <c r="H97" s="52">
        <v>0</v>
      </c>
      <c r="I97" s="52">
        <v>100</v>
      </c>
      <c r="J97" s="52">
        <v>100</v>
      </c>
      <c r="K97" s="52">
        <v>100</v>
      </c>
    </row>
    <row r="98" spans="1:11" s="16" customFormat="1" ht="31.2" x14ac:dyDescent="0.25">
      <c r="A98" s="12" t="s">
        <v>34</v>
      </c>
      <c r="B98" s="13" t="s">
        <v>254</v>
      </c>
      <c r="C98" s="14" t="s">
        <v>163</v>
      </c>
      <c r="D98" s="15" t="s">
        <v>47</v>
      </c>
      <c r="E98" s="52">
        <v>559</v>
      </c>
      <c r="F98" s="52">
        <v>0</v>
      </c>
      <c r="G98" s="61">
        <v>0</v>
      </c>
      <c r="H98" s="52">
        <v>0</v>
      </c>
      <c r="I98" s="52">
        <v>0</v>
      </c>
      <c r="J98" s="52">
        <v>0</v>
      </c>
      <c r="K98" s="52">
        <v>0</v>
      </c>
    </row>
    <row r="99" spans="1:11" s="16" customFormat="1" ht="31.2" x14ac:dyDescent="0.25">
      <c r="A99" s="12" t="s">
        <v>34</v>
      </c>
      <c r="B99" s="13" t="s">
        <v>255</v>
      </c>
      <c r="C99" s="14" t="s">
        <v>164</v>
      </c>
      <c r="D99" s="15" t="s">
        <v>47</v>
      </c>
      <c r="E99" s="52">
        <v>0</v>
      </c>
      <c r="F99" s="52">
        <v>193</v>
      </c>
      <c r="G99" s="61">
        <v>60</v>
      </c>
      <c r="H99" s="52">
        <v>60</v>
      </c>
      <c r="I99" s="52">
        <v>0</v>
      </c>
      <c r="J99" s="52">
        <v>0</v>
      </c>
      <c r="K99" s="52">
        <v>0</v>
      </c>
    </row>
    <row r="100" spans="1:11" s="16" customFormat="1" ht="31.2" x14ac:dyDescent="0.25">
      <c r="A100" s="12" t="s">
        <v>34</v>
      </c>
      <c r="B100" s="17" t="s">
        <v>256</v>
      </c>
      <c r="C100" s="14" t="s">
        <v>165</v>
      </c>
      <c r="D100" s="15" t="s">
        <v>51</v>
      </c>
      <c r="E100" s="52">
        <v>0</v>
      </c>
      <c r="F100" s="52">
        <v>0</v>
      </c>
      <c r="G100" s="61">
        <v>4.7</v>
      </c>
      <c r="H100" s="52">
        <v>0</v>
      </c>
      <c r="I100" s="52">
        <v>0</v>
      </c>
      <c r="J100" s="52">
        <v>0</v>
      </c>
      <c r="K100" s="52">
        <v>0</v>
      </c>
    </row>
    <row r="101" spans="1:11" s="16" customFormat="1" x14ac:dyDescent="0.25">
      <c r="A101" s="82" t="s">
        <v>333</v>
      </c>
      <c r="B101" s="83"/>
      <c r="C101" s="83"/>
      <c r="D101" s="84"/>
      <c r="E101" s="56">
        <f>SUM(E102:E176)</f>
        <v>319454.59999999998</v>
      </c>
      <c r="F101" s="56">
        <f>SUM(F102:F176)</f>
        <v>437050.32844999997</v>
      </c>
      <c r="G101" s="56">
        <f>SUM(G102:G176)</f>
        <v>332372.80304000003</v>
      </c>
      <c r="H101" s="56">
        <f>SUM(H102:H176)</f>
        <v>436985.39225000003</v>
      </c>
      <c r="I101" s="56">
        <f>SUM(I102:I176)</f>
        <v>298924.79999999999</v>
      </c>
      <c r="J101" s="56">
        <f>SUM(J102:J176)</f>
        <v>329463.3</v>
      </c>
      <c r="K101" s="56">
        <f>SUM(K102:K176)</f>
        <v>326934.40000000002</v>
      </c>
    </row>
    <row r="102" spans="1:11" s="16" customFormat="1" ht="31.2" x14ac:dyDescent="0.25">
      <c r="A102" s="12" t="s">
        <v>35</v>
      </c>
      <c r="B102" s="13" t="s">
        <v>88</v>
      </c>
      <c r="C102" s="14" t="s">
        <v>64</v>
      </c>
      <c r="D102" s="15" t="s">
        <v>65</v>
      </c>
      <c r="E102" s="52">
        <v>126075</v>
      </c>
      <c r="F102" s="52">
        <v>126075</v>
      </c>
      <c r="G102" s="52">
        <v>122554</v>
      </c>
      <c r="H102" s="52">
        <v>126075</v>
      </c>
      <c r="I102" s="52">
        <v>0</v>
      </c>
      <c r="J102" s="52">
        <v>0</v>
      </c>
      <c r="K102" s="52">
        <v>0</v>
      </c>
    </row>
    <row r="103" spans="1:11" s="16" customFormat="1" ht="62.4" x14ac:dyDescent="0.25">
      <c r="A103" s="12" t="s">
        <v>35</v>
      </c>
      <c r="B103" s="13" t="s">
        <v>270</v>
      </c>
      <c r="C103" s="14" t="s">
        <v>271</v>
      </c>
      <c r="D103" s="15" t="s">
        <v>272</v>
      </c>
      <c r="E103" s="52">
        <v>0</v>
      </c>
      <c r="F103" s="52">
        <v>0</v>
      </c>
      <c r="G103" s="52">
        <v>0</v>
      </c>
      <c r="H103" s="52">
        <v>0</v>
      </c>
      <c r="I103" s="52">
        <v>126075</v>
      </c>
      <c r="J103" s="52">
        <v>126075</v>
      </c>
      <c r="K103" s="52">
        <v>126075</v>
      </c>
    </row>
    <row r="104" spans="1:11" s="16" customFormat="1" ht="46.8" x14ac:dyDescent="0.25">
      <c r="A104" s="12" t="s">
        <v>35</v>
      </c>
      <c r="B104" s="13" t="s">
        <v>101</v>
      </c>
      <c r="C104" s="14" t="s">
        <v>68</v>
      </c>
      <c r="D104" s="15" t="s">
        <v>65</v>
      </c>
      <c r="E104" s="52">
        <v>0</v>
      </c>
      <c r="F104" s="52">
        <v>9786.3361999999997</v>
      </c>
      <c r="G104" s="52">
        <v>6518.57</v>
      </c>
      <c r="H104" s="52">
        <v>9786.2999999999993</v>
      </c>
      <c r="I104" s="52">
        <v>0</v>
      </c>
      <c r="J104" s="52">
        <v>0</v>
      </c>
      <c r="K104" s="52">
        <v>0</v>
      </c>
    </row>
    <row r="105" spans="1:11" s="16" customFormat="1" ht="62.4" x14ac:dyDescent="0.25">
      <c r="A105" s="12" t="s">
        <v>35</v>
      </c>
      <c r="B105" s="13" t="s">
        <v>337</v>
      </c>
      <c r="C105" s="14" t="s">
        <v>273</v>
      </c>
      <c r="D105" s="15" t="s">
        <v>272</v>
      </c>
      <c r="E105" s="52">
        <v>0</v>
      </c>
      <c r="F105" s="52">
        <v>0</v>
      </c>
      <c r="G105" s="52">
        <v>0</v>
      </c>
      <c r="H105" s="52">
        <v>0</v>
      </c>
      <c r="I105" s="52">
        <v>568.29999999999995</v>
      </c>
      <c r="J105" s="52">
        <v>568.29999999999995</v>
      </c>
      <c r="K105" s="52">
        <v>568.29999999999995</v>
      </c>
    </row>
    <row r="106" spans="1:11" s="16" customFormat="1" ht="31.2" x14ac:dyDescent="0.25">
      <c r="A106" s="12" t="s">
        <v>35</v>
      </c>
      <c r="B106" s="13" t="s">
        <v>102</v>
      </c>
      <c r="C106" s="14" t="s">
        <v>67</v>
      </c>
      <c r="D106" s="15" t="s">
        <v>65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</row>
    <row r="107" spans="1:11" s="16" customFormat="1" ht="31.2" x14ac:dyDescent="0.25">
      <c r="A107" s="12" t="s">
        <v>35</v>
      </c>
      <c r="B107" s="13" t="s">
        <v>102</v>
      </c>
      <c r="C107" s="14" t="s">
        <v>187</v>
      </c>
      <c r="D107" s="15" t="s">
        <v>65</v>
      </c>
      <c r="E107" s="52">
        <v>0</v>
      </c>
      <c r="F107" s="52">
        <v>550</v>
      </c>
      <c r="G107" s="52">
        <v>550</v>
      </c>
      <c r="H107" s="52">
        <v>550</v>
      </c>
      <c r="I107" s="52">
        <v>0</v>
      </c>
      <c r="J107" s="52">
        <v>0</v>
      </c>
      <c r="K107" s="52">
        <v>0</v>
      </c>
    </row>
    <row r="108" spans="1:11" s="16" customFormat="1" ht="62.4" x14ac:dyDescent="0.25">
      <c r="A108" s="12" t="s">
        <v>35</v>
      </c>
      <c r="B108" s="13" t="s">
        <v>277</v>
      </c>
      <c r="C108" s="14" t="s">
        <v>274</v>
      </c>
      <c r="D108" s="15" t="s">
        <v>218</v>
      </c>
      <c r="E108" s="52">
        <v>0</v>
      </c>
      <c r="F108" s="52">
        <v>0</v>
      </c>
      <c r="G108" s="52">
        <v>0</v>
      </c>
      <c r="H108" s="52">
        <v>0</v>
      </c>
      <c r="I108" s="52">
        <v>5944.5</v>
      </c>
      <c r="J108" s="52">
        <v>0</v>
      </c>
      <c r="K108" s="52">
        <v>0</v>
      </c>
    </row>
    <row r="109" spans="1:11" s="16" customFormat="1" ht="46.8" x14ac:dyDescent="0.25">
      <c r="A109" s="12" t="s">
        <v>35</v>
      </c>
      <c r="B109" s="13" t="s">
        <v>103</v>
      </c>
      <c r="C109" s="14" t="s">
        <v>66</v>
      </c>
      <c r="D109" s="15" t="s">
        <v>47</v>
      </c>
      <c r="E109" s="52">
        <v>0</v>
      </c>
      <c r="F109" s="52">
        <v>26202</v>
      </c>
      <c r="G109" s="52">
        <v>0</v>
      </c>
      <c r="H109" s="52">
        <v>26202</v>
      </c>
      <c r="I109" s="52">
        <v>0</v>
      </c>
      <c r="J109" s="52">
        <v>0</v>
      </c>
      <c r="K109" s="52">
        <v>0</v>
      </c>
    </row>
    <row r="110" spans="1:11" s="16" customFormat="1" ht="93.6" x14ac:dyDescent="0.25">
      <c r="A110" s="12" t="s">
        <v>35</v>
      </c>
      <c r="B110" s="13" t="s">
        <v>342</v>
      </c>
      <c r="C110" s="14" t="s">
        <v>341</v>
      </c>
      <c r="D110" s="15" t="s">
        <v>47</v>
      </c>
      <c r="E110" s="52">
        <v>0</v>
      </c>
      <c r="F110" s="52">
        <v>0</v>
      </c>
      <c r="G110" s="52">
        <v>0</v>
      </c>
      <c r="H110" s="52">
        <v>0</v>
      </c>
      <c r="I110" s="52">
        <v>9325.2999999999993</v>
      </c>
      <c r="J110" s="52">
        <v>40231.300000000003</v>
      </c>
      <c r="K110" s="52"/>
    </row>
    <row r="111" spans="1:11" s="16" customFormat="1" ht="62.4" x14ac:dyDescent="0.25">
      <c r="A111" s="12" t="s">
        <v>35</v>
      </c>
      <c r="B111" s="12" t="s">
        <v>104</v>
      </c>
      <c r="C111" s="21" t="s">
        <v>69</v>
      </c>
      <c r="D111" s="15" t="s">
        <v>51</v>
      </c>
      <c r="E111" s="52">
        <v>322.89999999999998</v>
      </c>
      <c r="F111" s="52">
        <v>322.89999999999998</v>
      </c>
      <c r="G111" s="52">
        <v>322.89999999999998</v>
      </c>
      <c r="H111" s="52">
        <v>322.89999999999998</v>
      </c>
      <c r="I111" s="52">
        <v>0</v>
      </c>
      <c r="J111" s="52">
        <v>0</v>
      </c>
      <c r="K111" s="52">
        <v>0</v>
      </c>
    </row>
    <row r="112" spans="1:11" s="16" customFormat="1" ht="93.6" x14ac:dyDescent="0.25">
      <c r="A112" s="12" t="s">
        <v>35</v>
      </c>
      <c r="B112" s="12" t="s">
        <v>276</v>
      </c>
      <c r="C112" s="36" t="s">
        <v>275</v>
      </c>
      <c r="D112" s="15" t="s">
        <v>218</v>
      </c>
      <c r="E112" s="52">
        <v>0</v>
      </c>
      <c r="F112" s="52">
        <v>0</v>
      </c>
      <c r="G112" s="52">
        <v>0</v>
      </c>
      <c r="H112" s="52">
        <v>0</v>
      </c>
      <c r="I112" s="52">
        <v>288.39999999999998</v>
      </c>
      <c r="J112" s="52">
        <v>1244.3</v>
      </c>
      <c r="K112" s="52">
        <v>0</v>
      </c>
    </row>
    <row r="113" spans="1:11" s="16" customFormat="1" ht="93.6" x14ac:dyDescent="0.25">
      <c r="A113" s="12" t="s">
        <v>35</v>
      </c>
      <c r="B113" s="12" t="s">
        <v>105</v>
      </c>
      <c r="C113" s="36" t="s">
        <v>94</v>
      </c>
      <c r="D113" s="15" t="s">
        <v>47</v>
      </c>
      <c r="E113" s="52">
        <v>0</v>
      </c>
      <c r="F113" s="52">
        <v>288.39999999999998</v>
      </c>
      <c r="G113" s="52">
        <v>0</v>
      </c>
      <c r="H113" s="52">
        <v>288.39999999999998</v>
      </c>
      <c r="I113" s="52">
        <v>0</v>
      </c>
      <c r="J113" s="52">
        <v>0</v>
      </c>
      <c r="K113" s="52">
        <v>0</v>
      </c>
    </row>
    <row r="114" spans="1:11" s="16" customFormat="1" ht="78" x14ac:dyDescent="0.25">
      <c r="A114" s="12" t="s">
        <v>35</v>
      </c>
      <c r="B114" s="12" t="s">
        <v>278</v>
      </c>
      <c r="C114" s="36" t="s">
        <v>280</v>
      </c>
      <c r="D114" s="15" t="s">
        <v>335</v>
      </c>
      <c r="E114" s="52">
        <v>0</v>
      </c>
      <c r="F114" s="52">
        <v>0</v>
      </c>
      <c r="G114" s="52">
        <v>0</v>
      </c>
      <c r="H114" s="52">
        <v>0</v>
      </c>
      <c r="I114" s="52">
        <v>323.10000000000002</v>
      </c>
      <c r="J114" s="52">
        <v>319.5</v>
      </c>
      <c r="K114" s="52">
        <v>343.5</v>
      </c>
    </row>
    <row r="115" spans="1:11" s="16" customFormat="1" ht="78" x14ac:dyDescent="0.25">
      <c r="A115" s="12" t="s">
        <v>35</v>
      </c>
      <c r="B115" s="12" t="s">
        <v>279</v>
      </c>
      <c r="C115" s="21" t="s">
        <v>281</v>
      </c>
      <c r="D115" s="15" t="s">
        <v>335</v>
      </c>
      <c r="E115" s="52">
        <v>0</v>
      </c>
      <c r="F115" s="52">
        <v>0</v>
      </c>
      <c r="G115" s="52">
        <v>0</v>
      </c>
      <c r="H115" s="52">
        <v>0</v>
      </c>
      <c r="I115" s="52">
        <v>5101.3999999999996</v>
      </c>
      <c r="J115" s="52">
        <v>4692</v>
      </c>
      <c r="K115" s="52">
        <v>4812.7</v>
      </c>
    </row>
    <row r="116" spans="1:11" s="16" customFormat="1" ht="78" x14ac:dyDescent="0.25">
      <c r="A116" s="12" t="s">
        <v>35</v>
      </c>
      <c r="B116" s="12" t="s">
        <v>257</v>
      </c>
      <c r="C116" s="47" t="s">
        <v>169</v>
      </c>
      <c r="D116" s="15" t="s">
        <v>51</v>
      </c>
      <c r="E116" s="52">
        <v>6360.9</v>
      </c>
      <c r="F116" s="52">
        <v>5107.82</v>
      </c>
      <c r="G116" s="52">
        <v>2774.9135799999999</v>
      </c>
      <c r="H116" s="52">
        <v>5107.82</v>
      </c>
      <c r="I116" s="52">
        <v>0</v>
      </c>
      <c r="J116" s="52">
        <v>0</v>
      </c>
      <c r="K116" s="52">
        <v>0</v>
      </c>
    </row>
    <row r="117" spans="1:11" s="16" customFormat="1" ht="62.4" x14ac:dyDescent="0.25">
      <c r="A117" s="12" t="s">
        <v>35</v>
      </c>
      <c r="B117" s="12" t="s">
        <v>97</v>
      </c>
      <c r="C117" s="21" t="s">
        <v>98</v>
      </c>
      <c r="D117" s="15" t="s">
        <v>53</v>
      </c>
      <c r="E117" s="52">
        <v>3000</v>
      </c>
      <c r="F117" s="52">
        <v>3000</v>
      </c>
      <c r="G117" s="52">
        <v>3000</v>
      </c>
      <c r="H117" s="52">
        <v>3000</v>
      </c>
      <c r="I117" s="52">
        <v>0</v>
      </c>
      <c r="J117" s="52">
        <v>0</v>
      </c>
      <c r="K117" s="52">
        <v>0</v>
      </c>
    </row>
    <row r="118" spans="1:11" s="16" customFormat="1" ht="46.8" x14ac:dyDescent="0.25">
      <c r="A118" s="12" t="s">
        <v>35</v>
      </c>
      <c r="B118" s="12" t="s">
        <v>95</v>
      </c>
      <c r="C118" s="21" t="s">
        <v>96</v>
      </c>
      <c r="D118" s="15" t="s">
        <v>47</v>
      </c>
      <c r="E118" s="52">
        <v>878.5</v>
      </c>
      <c r="F118" s="52">
        <v>878.51800000000003</v>
      </c>
      <c r="G118" s="52">
        <v>878.51800000000003</v>
      </c>
      <c r="H118" s="52">
        <v>878.51800000000003</v>
      </c>
      <c r="I118" s="52">
        <v>0</v>
      </c>
      <c r="J118" s="52">
        <v>0</v>
      </c>
      <c r="K118" s="52">
        <v>0</v>
      </c>
    </row>
    <row r="119" spans="1:11" s="16" customFormat="1" ht="41.4" customHeight="1" x14ac:dyDescent="0.25">
      <c r="A119" s="12" t="s">
        <v>35</v>
      </c>
      <c r="B119" s="12" t="s">
        <v>343</v>
      </c>
      <c r="C119" s="37" t="s">
        <v>344</v>
      </c>
      <c r="D119" s="15" t="s">
        <v>53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2467.1999999999998</v>
      </c>
    </row>
    <row r="120" spans="1:11" s="16" customFormat="1" ht="62.4" x14ac:dyDescent="0.25">
      <c r="A120" s="12" t="s">
        <v>35</v>
      </c>
      <c r="B120" s="12" t="s">
        <v>258</v>
      </c>
      <c r="C120" s="47" t="s">
        <v>168</v>
      </c>
      <c r="D120" s="15" t="s">
        <v>334</v>
      </c>
      <c r="E120" s="52">
        <v>724.3</v>
      </c>
      <c r="F120" s="52">
        <v>720.36756000000003</v>
      </c>
      <c r="G120" s="52">
        <v>720.36756000000003</v>
      </c>
      <c r="H120" s="52">
        <v>720.36756000000003</v>
      </c>
      <c r="I120" s="52">
        <v>0</v>
      </c>
      <c r="J120" s="52">
        <v>0</v>
      </c>
      <c r="K120" s="52">
        <v>0</v>
      </c>
    </row>
    <row r="121" spans="1:11" s="16" customFormat="1" ht="62.4" x14ac:dyDescent="0.25">
      <c r="A121" s="12" t="s">
        <v>35</v>
      </c>
      <c r="B121" s="12" t="s">
        <v>259</v>
      </c>
      <c r="C121" s="47" t="s">
        <v>168</v>
      </c>
      <c r="D121" s="15" t="s">
        <v>225</v>
      </c>
      <c r="E121" s="52">
        <v>441.2</v>
      </c>
      <c r="F121" s="52">
        <v>441.25722000000002</v>
      </c>
      <c r="G121" s="52">
        <v>441.25722000000002</v>
      </c>
      <c r="H121" s="52">
        <v>441.25722000000002</v>
      </c>
      <c r="I121" s="52">
        <v>0</v>
      </c>
      <c r="J121" s="52">
        <v>0</v>
      </c>
      <c r="K121" s="52">
        <v>0</v>
      </c>
    </row>
    <row r="122" spans="1:11" s="16" customFormat="1" ht="62.4" x14ac:dyDescent="0.25">
      <c r="A122" s="12" t="s">
        <v>35</v>
      </c>
      <c r="B122" s="12" t="s">
        <v>282</v>
      </c>
      <c r="C122" s="50" t="s">
        <v>283</v>
      </c>
      <c r="D122" s="15" t="s">
        <v>218</v>
      </c>
      <c r="E122" s="52">
        <v>0</v>
      </c>
      <c r="F122" s="52">
        <v>0</v>
      </c>
      <c r="G122" s="52">
        <v>0</v>
      </c>
      <c r="H122" s="52">
        <v>0</v>
      </c>
      <c r="I122" s="52">
        <v>1257.8</v>
      </c>
      <c r="J122" s="52">
        <v>1322</v>
      </c>
      <c r="K122" s="52">
        <v>1471.1</v>
      </c>
    </row>
    <row r="123" spans="1:11" s="16" customFormat="1" ht="31.2" x14ac:dyDescent="0.25">
      <c r="A123" s="12" t="s">
        <v>35</v>
      </c>
      <c r="B123" s="12" t="s">
        <v>260</v>
      </c>
      <c r="C123" s="46" t="s">
        <v>170</v>
      </c>
      <c r="D123" s="15" t="s">
        <v>220</v>
      </c>
      <c r="E123" s="52">
        <v>0</v>
      </c>
      <c r="F123" s="52">
        <v>92.162800000000004</v>
      </c>
      <c r="G123" s="52">
        <v>0</v>
      </c>
      <c r="H123" s="52">
        <v>92.162800000000004</v>
      </c>
      <c r="I123" s="52">
        <v>0</v>
      </c>
      <c r="J123" s="52">
        <v>0</v>
      </c>
      <c r="K123" s="52">
        <v>0</v>
      </c>
    </row>
    <row r="124" spans="1:11" s="16" customFormat="1" ht="31.2" x14ac:dyDescent="0.25">
      <c r="A124" s="12" t="s">
        <v>35</v>
      </c>
      <c r="B124" s="12" t="s">
        <v>261</v>
      </c>
      <c r="C124" s="46" t="s">
        <v>170</v>
      </c>
      <c r="D124" s="15" t="s">
        <v>223</v>
      </c>
      <c r="E124" s="52">
        <v>0</v>
      </c>
      <c r="F124" s="52">
        <v>343.9796</v>
      </c>
      <c r="G124" s="52">
        <v>0</v>
      </c>
      <c r="H124" s="52">
        <v>343.9796</v>
      </c>
      <c r="I124" s="52">
        <v>0</v>
      </c>
      <c r="J124" s="52">
        <v>0</v>
      </c>
      <c r="K124" s="52">
        <v>0</v>
      </c>
    </row>
    <row r="125" spans="1:11" s="16" customFormat="1" ht="46.8" x14ac:dyDescent="0.25">
      <c r="A125" s="12" t="s">
        <v>35</v>
      </c>
      <c r="B125" s="12" t="s">
        <v>262</v>
      </c>
      <c r="C125" s="36" t="s">
        <v>171</v>
      </c>
      <c r="D125" s="15" t="s">
        <v>47</v>
      </c>
      <c r="E125" s="52">
        <v>1536.3</v>
      </c>
      <c r="F125" s="52">
        <v>18739.552</v>
      </c>
      <c r="G125" s="52">
        <v>0</v>
      </c>
      <c r="H125" s="52">
        <v>18739.552</v>
      </c>
      <c r="I125" s="52">
        <v>0</v>
      </c>
      <c r="J125" s="52">
        <v>0</v>
      </c>
      <c r="K125" s="52">
        <v>0</v>
      </c>
    </row>
    <row r="126" spans="1:11" s="16" customFormat="1" ht="31.2" x14ac:dyDescent="0.25">
      <c r="A126" s="12" t="s">
        <v>35</v>
      </c>
      <c r="B126" s="12" t="s">
        <v>263</v>
      </c>
      <c r="C126" s="21" t="s">
        <v>172</v>
      </c>
      <c r="D126" s="15" t="s">
        <v>334</v>
      </c>
      <c r="E126" s="52">
        <v>0</v>
      </c>
      <c r="F126" s="52">
        <v>28</v>
      </c>
      <c r="G126" s="52">
        <v>28</v>
      </c>
      <c r="H126" s="52">
        <v>28</v>
      </c>
      <c r="I126" s="52">
        <v>0</v>
      </c>
      <c r="J126" s="52">
        <v>0</v>
      </c>
      <c r="K126" s="52">
        <v>0</v>
      </c>
    </row>
    <row r="127" spans="1:11" s="16" customFormat="1" ht="31.2" x14ac:dyDescent="0.25">
      <c r="A127" s="12" t="s">
        <v>35</v>
      </c>
      <c r="B127" s="12" t="s">
        <v>106</v>
      </c>
      <c r="C127" s="21" t="s">
        <v>70</v>
      </c>
      <c r="D127" s="15" t="s">
        <v>47</v>
      </c>
      <c r="E127" s="52">
        <v>18227.5</v>
      </c>
      <c r="F127" s="52">
        <v>22267.200000000001</v>
      </c>
      <c r="G127" s="52">
        <v>15360.56912</v>
      </c>
      <c r="H127" s="52">
        <v>22267.200000000001</v>
      </c>
      <c r="I127" s="52">
        <v>0</v>
      </c>
      <c r="J127" s="52">
        <v>0</v>
      </c>
      <c r="K127" s="52">
        <v>0</v>
      </c>
    </row>
    <row r="128" spans="1:11" s="16" customFormat="1" ht="37.200000000000003" customHeight="1" x14ac:dyDescent="0.25">
      <c r="A128" s="12" t="s">
        <v>35</v>
      </c>
      <c r="B128" s="12" t="s">
        <v>107</v>
      </c>
      <c r="C128" s="21" t="s">
        <v>70</v>
      </c>
      <c r="D128" s="15" t="s">
        <v>51</v>
      </c>
      <c r="E128" s="52">
        <v>874.3</v>
      </c>
      <c r="F128" s="52">
        <v>1683.8</v>
      </c>
      <c r="G128" s="52">
        <v>1172.5646400000001</v>
      </c>
      <c r="H128" s="52">
        <v>1683.8</v>
      </c>
      <c r="I128" s="52">
        <v>0</v>
      </c>
      <c r="J128" s="52">
        <v>0</v>
      </c>
      <c r="K128" s="52">
        <v>0</v>
      </c>
    </row>
    <row r="129" spans="1:11" s="16" customFormat="1" ht="31.2" x14ac:dyDescent="0.25">
      <c r="A129" s="12" t="s">
        <v>35</v>
      </c>
      <c r="B129" s="12" t="s">
        <v>264</v>
      </c>
      <c r="C129" s="21" t="s">
        <v>70</v>
      </c>
      <c r="D129" s="15" t="s">
        <v>53</v>
      </c>
      <c r="E129" s="52">
        <v>0</v>
      </c>
      <c r="F129" s="52">
        <v>528.31841999999995</v>
      </c>
      <c r="G129" s="52">
        <v>528.31841999999995</v>
      </c>
      <c r="H129" s="52">
        <v>528.31841999999995</v>
      </c>
      <c r="I129" s="52">
        <v>0</v>
      </c>
      <c r="J129" s="52"/>
      <c r="K129" s="52">
        <v>0</v>
      </c>
    </row>
    <row r="130" spans="1:11" s="16" customFormat="1" ht="62.4" x14ac:dyDescent="0.25">
      <c r="A130" s="12" t="s">
        <v>35</v>
      </c>
      <c r="B130" s="12" t="s">
        <v>285</v>
      </c>
      <c r="C130" s="21" t="s">
        <v>284</v>
      </c>
      <c r="D130" s="15" t="s">
        <v>218</v>
      </c>
      <c r="E130" s="52">
        <v>0</v>
      </c>
      <c r="F130" s="52">
        <v>0</v>
      </c>
      <c r="G130" s="52">
        <v>0</v>
      </c>
      <c r="H130" s="52">
        <v>0</v>
      </c>
      <c r="I130" s="52">
        <v>7754.7</v>
      </c>
      <c r="J130" s="52">
        <v>6895.5</v>
      </c>
      <c r="K130" s="52">
        <v>38104.300000000003</v>
      </c>
    </row>
    <row r="131" spans="1:11" s="16" customFormat="1" ht="78" x14ac:dyDescent="0.25">
      <c r="A131" s="12" t="s">
        <v>35</v>
      </c>
      <c r="B131" s="12" t="s">
        <v>286</v>
      </c>
      <c r="C131" s="21" t="s">
        <v>284</v>
      </c>
      <c r="D131" s="15" t="s">
        <v>335</v>
      </c>
      <c r="E131" s="52">
        <v>0</v>
      </c>
      <c r="F131" s="52">
        <v>0</v>
      </c>
      <c r="G131" s="52">
        <v>0</v>
      </c>
      <c r="H131" s="52">
        <v>0</v>
      </c>
      <c r="I131" s="52">
        <v>1158</v>
      </c>
      <c r="J131" s="52">
        <v>1158</v>
      </c>
      <c r="K131" s="52">
        <v>1158</v>
      </c>
    </row>
    <row r="132" spans="1:11" s="16" customFormat="1" ht="78" x14ac:dyDescent="0.25">
      <c r="A132" s="12" t="s">
        <v>35</v>
      </c>
      <c r="B132" s="12" t="s">
        <v>287</v>
      </c>
      <c r="C132" s="21" t="s">
        <v>284</v>
      </c>
      <c r="D132" s="15" t="s">
        <v>336</v>
      </c>
      <c r="E132" s="52">
        <v>0</v>
      </c>
      <c r="F132" s="52">
        <v>0</v>
      </c>
      <c r="G132" s="52">
        <v>0</v>
      </c>
      <c r="H132" s="52">
        <v>0</v>
      </c>
      <c r="I132" s="52">
        <v>812.1</v>
      </c>
      <c r="J132" s="52">
        <v>812.1</v>
      </c>
      <c r="K132" s="52">
        <v>812.1</v>
      </c>
    </row>
    <row r="133" spans="1:11" s="16" customFormat="1" ht="46.8" x14ac:dyDescent="0.25">
      <c r="A133" s="12" t="s">
        <v>35</v>
      </c>
      <c r="B133" s="12" t="s">
        <v>290</v>
      </c>
      <c r="C133" s="21" t="s">
        <v>288</v>
      </c>
      <c r="D133" s="15" t="s">
        <v>47</v>
      </c>
      <c r="E133" s="52">
        <v>1383.7</v>
      </c>
      <c r="F133" s="52">
        <v>1811.7</v>
      </c>
      <c r="G133" s="52">
        <v>1179.2915</v>
      </c>
      <c r="H133" s="52">
        <v>1811.7</v>
      </c>
      <c r="I133" s="52">
        <v>0</v>
      </c>
      <c r="J133" s="52">
        <v>0</v>
      </c>
      <c r="K133" s="52">
        <v>0</v>
      </c>
    </row>
    <row r="134" spans="1:11" s="16" customFormat="1" ht="46.8" x14ac:dyDescent="0.25">
      <c r="A134" s="12" t="s">
        <v>35</v>
      </c>
      <c r="B134" s="12" t="s">
        <v>291</v>
      </c>
      <c r="C134" s="21" t="s">
        <v>288</v>
      </c>
      <c r="D134" s="15" t="s">
        <v>51</v>
      </c>
      <c r="E134" s="52">
        <v>150079.20000000001</v>
      </c>
      <c r="F134" s="52">
        <v>186282.79065000001</v>
      </c>
      <c r="G134" s="52">
        <v>149473.09</v>
      </c>
      <c r="H134" s="52">
        <v>186282.79065000001</v>
      </c>
      <c r="I134" s="52">
        <v>0</v>
      </c>
      <c r="J134" s="52">
        <v>0</v>
      </c>
      <c r="K134" s="52">
        <v>0</v>
      </c>
    </row>
    <row r="135" spans="1:11" s="16" customFormat="1" ht="46.8" x14ac:dyDescent="0.25">
      <c r="A135" s="12" t="s">
        <v>35</v>
      </c>
      <c r="B135" s="12" t="s">
        <v>292</v>
      </c>
      <c r="C135" s="21" t="s">
        <v>288</v>
      </c>
      <c r="D135" s="15" t="s">
        <v>65</v>
      </c>
      <c r="E135" s="52">
        <v>561</v>
      </c>
      <c r="F135" s="52">
        <v>561</v>
      </c>
      <c r="G135" s="52">
        <v>423</v>
      </c>
      <c r="H135" s="52">
        <v>561</v>
      </c>
      <c r="I135" s="52">
        <v>0</v>
      </c>
      <c r="J135" s="52">
        <v>0</v>
      </c>
      <c r="K135" s="52">
        <v>0</v>
      </c>
    </row>
    <row r="136" spans="1:11" s="16" customFormat="1" ht="62.4" x14ac:dyDescent="0.25">
      <c r="A136" s="12" t="s">
        <v>35</v>
      </c>
      <c r="B136" s="12" t="s">
        <v>346</v>
      </c>
      <c r="C136" s="21" t="s">
        <v>289</v>
      </c>
      <c r="D136" s="15" t="s">
        <v>218</v>
      </c>
      <c r="E136" s="52">
        <v>0</v>
      </c>
      <c r="F136" s="52">
        <v>0</v>
      </c>
      <c r="G136" s="52">
        <v>0</v>
      </c>
      <c r="H136" s="52">
        <v>0</v>
      </c>
      <c r="I136" s="52">
        <v>1272.4000000000001</v>
      </c>
      <c r="J136" s="52">
        <v>1212.8</v>
      </c>
      <c r="K136" s="52">
        <v>1242.3</v>
      </c>
    </row>
    <row r="137" spans="1:11" s="16" customFormat="1" ht="78" x14ac:dyDescent="0.25">
      <c r="A137" s="12" t="s">
        <v>35</v>
      </c>
      <c r="B137" s="12" t="s">
        <v>345</v>
      </c>
      <c r="C137" s="21" t="s">
        <v>289</v>
      </c>
      <c r="D137" s="15" t="s">
        <v>335</v>
      </c>
      <c r="E137" s="52">
        <v>0</v>
      </c>
      <c r="F137" s="52">
        <v>0</v>
      </c>
      <c r="G137" s="52">
        <v>0</v>
      </c>
      <c r="H137" s="52">
        <v>0</v>
      </c>
      <c r="I137" s="52">
        <v>136866.9</v>
      </c>
      <c r="J137" s="52">
        <v>142926.70000000001</v>
      </c>
      <c r="K137" s="52">
        <v>147757.9</v>
      </c>
    </row>
    <row r="138" spans="1:11" s="16" customFormat="1" ht="46.8" x14ac:dyDescent="0.25">
      <c r="A138" s="12" t="s">
        <v>35</v>
      </c>
      <c r="B138" s="12" t="s">
        <v>293</v>
      </c>
      <c r="C138" s="21" t="s">
        <v>177</v>
      </c>
      <c r="D138" s="15" t="s">
        <v>51</v>
      </c>
      <c r="E138" s="52">
        <v>5747.7</v>
      </c>
      <c r="F138" s="52">
        <v>5423.4</v>
      </c>
      <c r="G138" s="52">
        <v>5022.38</v>
      </c>
      <c r="H138" s="52">
        <v>5423.4</v>
      </c>
      <c r="I138" s="52">
        <v>0</v>
      </c>
      <c r="J138" s="52">
        <v>0</v>
      </c>
      <c r="K138" s="52">
        <v>0</v>
      </c>
    </row>
    <row r="139" spans="1:11" s="16" customFormat="1" ht="62.4" x14ac:dyDescent="0.25">
      <c r="A139" s="12" t="s">
        <v>35</v>
      </c>
      <c r="B139" s="12" t="s">
        <v>294</v>
      </c>
      <c r="C139" s="21" t="s">
        <v>178</v>
      </c>
      <c r="D139" s="15" t="s">
        <v>51</v>
      </c>
      <c r="E139" s="52">
        <v>638.29999999999995</v>
      </c>
      <c r="F139" s="52">
        <v>745.3</v>
      </c>
      <c r="G139" s="52">
        <v>481.01767999999998</v>
      </c>
      <c r="H139" s="52">
        <v>745.3</v>
      </c>
      <c r="I139" s="52">
        <v>0</v>
      </c>
      <c r="J139" s="52">
        <v>0</v>
      </c>
      <c r="K139" s="52">
        <v>0</v>
      </c>
    </row>
    <row r="140" spans="1:11" s="16" customFormat="1" ht="93.6" x14ac:dyDescent="0.25">
      <c r="A140" s="12" t="s">
        <v>35</v>
      </c>
      <c r="B140" s="12" t="s">
        <v>347</v>
      </c>
      <c r="C140" s="21" t="s">
        <v>295</v>
      </c>
      <c r="D140" s="15" t="s">
        <v>335</v>
      </c>
      <c r="E140" s="52">
        <v>0</v>
      </c>
      <c r="F140" s="52">
        <v>0</v>
      </c>
      <c r="G140" s="52">
        <v>0</v>
      </c>
      <c r="H140" s="52">
        <v>0</v>
      </c>
      <c r="I140" s="52">
        <v>472.2</v>
      </c>
      <c r="J140" s="52">
        <v>447.5</v>
      </c>
      <c r="K140" s="52">
        <v>447.6</v>
      </c>
    </row>
    <row r="141" spans="1:11" s="16" customFormat="1" ht="46.8" x14ac:dyDescent="0.25">
      <c r="A141" s="12" t="s">
        <v>35</v>
      </c>
      <c r="B141" s="12" t="s">
        <v>265</v>
      </c>
      <c r="C141" s="21" t="s">
        <v>173</v>
      </c>
      <c r="D141" s="15" t="s">
        <v>219</v>
      </c>
      <c r="E141" s="52">
        <v>102.3</v>
      </c>
      <c r="F141" s="52">
        <v>102.3</v>
      </c>
      <c r="G141" s="52">
        <v>57.580309999999997</v>
      </c>
      <c r="H141" s="52">
        <v>102.3</v>
      </c>
      <c r="I141" s="52">
        <v>0</v>
      </c>
      <c r="J141" s="52">
        <v>0</v>
      </c>
      <c r="K141" s="52">
        <v>0</v>
      </c>
    </row>
    <row r="142" spans="1:11" s="16" customFormat="1" ht="46.8" x14ac:dyDescent="0.25">
      <c r="A142" s="12" t="s">
        <v>35</v>
      </c>
      <c r="B142" s="12" t="s">
        <v>266</v>
      </c>
      <c r="C142" s="21" t="s">
        <v>173</v>
      </c>
      <c r="D142" s="15" t="s">
        <v>220</v>
      </c>
      <c r="E142" s="52">
        <v>102.3</v>
      </c>
      <c r="F142" s="52">
        <v>102.3</v>
      </c>
      <c r="G142" s="52">
        <v>65.893420000000006</v>
      </c>
      <c r="H142" s="52">
        <v>102.3</v>
      </c>
      <c r="I142" s="52">
        <v>0</v>
      </c>
      <c r="J142" s="52">
        <v>0</v>
      </c>
      <c r="K142" s="52">
        <v>0</v>
      </c>
    </row>
    <row r="143" spans="1:11" s="16" customFormat="1" ht="46.8" x14ac:dyDescent="0.25">
      <c r="A143" s="12" t="s">
        <v>35</v>
      </c>
      <c r="B143" s="12" t="s">
        <v>267</v>
      </c>
      <c r="C143" s="21" t="s">
        <v>173</v>
      </c>
      <c r="D143" s="15" t="s">
        <v>338</v>
      </c>
      <c r="E143" s="52">
        <v>102.3</v>
      </c>
      <c r="F143" s="52">
        <v>102.3</v>
      </c>
      <c r="G143" s="52">
        <v>67.040890000000005</v>
      </c>
      <c r="H143" s="52">
        <v>102.3</v>
      </c>
      <c r="I143" s="52">
        <v>0</v>
      </c>
      <c r="J143" s="52">
        <v>0</v>
      </c>
      <c r="K143" s="52">
        <v>0</v>
      </c>
    </row>
    <row r="144" spans="1:11" s="16" customFormat="1" ht="46.8" x14ac:dyDescent="0.25">
      <c r="A144" s="12" t="s">
        <v>35</v>
      </c>
      <c r="B144" s="12" t="s">
        <v>268</v>
      </c>
      <c r="C144" s="21" t="s">
        <v>173</v>
      </c>
      <c r="D144" s="15" t="s">
        <v>334</v>
      </c>
      <c r="E144" s="52">
        <v>255.9</v>
      </c>
      <c r="F144" s="52">
        <v>255.9</v>
      </c>
      <c r="G144" s="52">
        <v>170.66278</v>
      </c>
      <c r="H144" s="52">
        <v>255.9</v>
      </c>
      <c r="I144" s="52">
        <v>0</v>
      </c>
      <c r="J144" s="52">
        <v>0</v>
      </c>
      <c r="K144" s="52">
        <v>0</v>
      </c>
    </row>
    <row r="145" spans="1:11" s="16" customFormat="1" ht="46.8" x14ac:dyDescent="0.25">
      <c r="A145" s="12" t="s">
        <v>35</v>
      </c>
      <c r="B145" s="12" t="s">
        <v>269</v>
      </c>
      <c r="C145" s="21" t="s">
        <v>173</v>
      </c>
      <c r="D145" s="15" t="s">
        <v>222</v>
      </c>
      <c r="E145" s="52">
        <v>102.3</v>
      </c>
      <c r="F145" s="52">
        <v>102.3</v>
      </c>
      <c r="G145" s="52">
        <v>71.074950000000001</v>
      </c>
      <c r="H145" s="52">
        <v>102.3</v>
      </c>
      <c r="I145" s="52">
        <v>0</v>
      </c>
      <c r="J145" s="52">
        <v>0</v>
      </c>
      <c r="K145" s="52">
        <v>0</v>
      </c>
    </row>
    <row r="146" spans="1:11" s="16" customFormat="1" ht="46.8" x14ac:dyDescent="0.25">
      <c r="A146" s="12" t="s">
        <v>35</v>
      </c>
      <c r="B146" s="12" t="s">
        <v>296</v>
      </c>
      <c r="C146" s="21" t="s">
        <v>173</v>
      </c>
      <c r="D146" s="15" t="s">
        <v>223</v>
      </c>
      <c r="E146" s="52">
        <v>102.3</v>
      </c>
      <c r="F146" s="52">
        <v>102.3</v>
      </c>
      <c r="G146" s="52">
        <v>68.719030000000004</v>
      </c>
      <c r="H146" s="52">
        <v>102.3</v>
      </c>
      <c r="I146" s="52">
        <v>0</v>
      </c>
      <c r="J146" s="52">
        <v>0</v>
      </c>
      <c r="K146" s="52">
        <v>0</v>
      </c>
    </row>
    <row r="147" spans="1:11" s="16" customFormat="1" ht="46.8" x14ac:dyDescent="0.25">
      <c r="A147" s="12" t="s">
        <v>35</v>
      </c>
      <c r="B147" s="12" t="s">
        <v>297</v>
      </c>
      <c r="C147" s="21" t="s">
        <v>173</v>
      </c>
      <c r="D147" s="15" t="s">
        <v>224</v>
      </c>
      <c r="E147" s="52">
        <v>102.3</v>
      </c>
      <c r="F147" s="52">
        <v>102.3</v>
      </c>
      <c r="G147" s="52">
        <v>66.323419999999999</v>
      </c>
      <c r="H147" s="52">
        <v>102.3</v>
      </c>
      <c r="I147" s="52">
        <v>0</v>
      </c>
      <c r="J147" s="52">
        <v>0</v>
      </c>
      <c r="K147" s="52">
        <v>0</v>
      </c>
    </row>
    <row r="148" spans="1:11" s="16" customFormat="1" ht="46.8" x14ac:dyDescent="0.25">
      <c r="A148" s="12" t="s">
        <v>35</v>
      </c>
      <c r="B148" s="12" t="s">
        <v>298</v>
      </c>
      <c r="C148" s="21" t="s">
        <v>173</v>
      </c>
      <c r="D148" s="15" t="s">
        <v>225</v>
      </c>
      <c r="E148" s="52">
        <v>255.9</v>
      </c>
      <c r="F148" s="52">
        <v>255.9</v>
      </c>
      <c r="G148" s="52">
        <v>161.25709000000001</v>
      </c>
      <c r="H148" s="52">
        <v>255.9</v>
      </c>
      <c r="I148" s="52">
        <v>0</v>
      </c>
      <c r="J148" s="52">
        <v>0</v>
      </c>
      <c r="K148" s="52">
        <v>0</v>
      </c>
    </row>
    <row r="149" spans="1:11" s="16" customFormat="1" ht="62.4" x14ac:dyDescent="0.25">
      <c r="A149" s="12" t="s">
        <v>35</v>
      </c>
      <c r="B149" s="12" t="s">
        <v>299</v>
      </c>
      <c r="C149" s="21" t="s">
        <v>300</v>
      </c>
      <c r="D149" s="15" t="s">
        <v>218</v>
      </c>
      <c r="E149" s="52">
        <v>0</v>
      </c>
      <c r="F149" s="52">
        <v>0</v>
      </c>
      <c r="G149" s="52">
        <v>0</v>
      </c>
      <c r="H149" s="52">
        <v>0</v>
      </c>
      <c r="I149" s="52">
        <v>552.70000000000005</v>
      </c>
      <c r="J149" s="52">
        <v>572.29999999999995</v>
      </c>
      <c r="K149" s="52">
        <v>592.4</v>
      </c>
    </row>
    <row r="150" spans="1:11" s="16" customFormat="1" ht="78" x14ac:dyDescent="0.25">
      <c r="A150" s="12" t="s">
        <v>35</v>
      </c>
      <c r="B150" s="12" t="s">
        <v>301</v>
      </c>
      <c r="C150" s="21" t="s">
        <v>174</v>
      </c>
      <c r="D150" s="15" t="s">
        <v>339</v>
      </c>
      <c r="E150" s="52">
        <v>6</v>
      </c>
      <c r="F150" s="52">
        <v>6</v>
      </c>
      <c r="G150" s="52">
        <v>0</v>
      </c>
      <c r="H150" s="52">
        <v>6</v>
      </c>
      <c r="I150" s="52">
        <v>0</v>
      </c>
      <c r="J150" s="52">
        <v>0</v>
      </c>
      <c r="K150" s="52">
        <v>0</v>
      </c>
    </row>
    <row r="151" spans="1:11" s="16" customFormat="1" ht="78" x14ac:dyDescent="0.25">
      <c r="A151" s="12" t="s">
        <v>35</v>
      </c>
      <c r="B151" s="12" t="s">
        <v>302</v>
      </c>
      <c r="C151" s="21" t="s">
        <v>303</v>
      </c>
      <c r="D151" s="15" t="s">
        <v>218</v>
      </c>
      <c r="E151" s="52">
        <v>0</v>
      </c>
      <c r="F151" s="52">
        <v>0</v>
      </c>
      <c r="G151" s="52">
        <v>0</v>
      </c>
      <c r="H151" s="52">
        <v>0</v>
      </c>
      <c r="I151" s="52">
        <v>30</v>
      </c>
      <c r="J151" s="52">
        <v>4</v>
      </c>
      <c r="K151" s="52">
        <v>2</v>
      </c>
    </row>
    <row r="152" spans="1:11" s="16" customFormat="1" ht="31.2" x14ac:dyDescent="0.25">
      <c r="A152" s="12" t="s">
        <v>35</v>
      </c>
      <c r="B152" s="12" t="s">
        <v>304</v>
      </c>
      <c r="C152" s="21" t="s">
        <v>175</v>
      </c>
      <c r="D152" s="15" t="s">
        <v>47</v>
      </c>
      <c r="E152" s="52">
        <v>0</v>
      </c>
      <c r="F152" s="52">
        <v>163</v>
      </c>
      <c r="G152" s="52">
        <v>0</v>
      </c>
      <c r="H152" s="52">
        <v>163</v>
      </c>
      <c r="I152" s="52">
        <v>0</v>
      </c>
      <c r="J152" s="52">
        <v>0</v>
      </c>
      <c r="K152" s="52">
        <v>0</v>
      </c>
    </row>
    <row r="153" spans="1:11" s="16" customFormat="1" ht="46.8" x14ac:dyDescent="0.25">
      <c r="A153" s="12" t="s">
        <v>35</v>
      </c>
      <c r="B153" s="12" t="s">
        <v>305</v>
      </c>
      <c r="C153" s="21" t="s">
        <v>176</v>
      </c>
      <c r="D153" s="15" t="s">
        <v>47</v>
      </c>
      <c r="E153" s="52">
        <v>1200</v>
      </c>
      <c r="F153" s="52">
        <v>1200</v>
      </c>
      <c r="G153" s="52">
        <v>908.33510000000001</v>
      </c>
      <c r="H153" s="52">
        <v>1200</v>
      </c>
      <c r="I153" s="52">
        <v>0</v>
      </c>
      <c r="J153" s="52">
        <v>0</v>
      </c>
      <c r="K153" s="52">
        <v>0</v>
      </c>
    </row>
    <row r="154" spans="1:11" s="16" customFormat="1" ht="62.4" x14ac:dyDescent="0.25">
      <c r="A154" s="12" t="s">
        <v>35</v>
      </c>
      <c r="B154" s="12" t="s">
        <v>306</v>
      </c>
      <c r="C154" s="21" t="s">
        <v>307</v>
      </c>
      <c r="D154" s="15" t="s">
        <v>218</v>
      </c>
      <c r="E154" s="52">
        <v>0</v>
      </c>
      <c r="F154" s="52">
        <v>0</v>
      </c>
      <c r="G154" s="52">
        <v>0</v>
      </c>
      <c r="H154" s="52">
        <v>0</v>
      </c>
      <c r="I154" s="52">
        <v>1122</v>
      </c>
      <c r="J154" s="52">
        <v>982</v>
      </c>
      <c r="K154" s="52">
        <v>1080</v>
      </c>
    </row>
    <row r="155" spans="1:11" s="16" customFormat="1" ht="62.4" x14ac:dyDescent="0.25">
      <c r="A155" s="12" t="s">
        <v>35</v>
      </c>
      <c r="B155" s="12" t="s">
        <v>310</v>
      </c>
      <c r="C155" s="21" t="s">
        <v>179</v>
      </c>
      <c r="D155" s="15" t="s">
        <v>51</v>
      </c>
      <c r="E155" s="52">
        <v>272.2</v>
      </c>
      <c r="F155" s="52">
        <v>316.8</v>
      </c>
      <c r="G155" s="52">
        <v>150.00583</v>
      </c>
      <c r="H155" s="52">
        <v>316.8</v>
      </c>
      <c r="I155" s="52">
        <v>0</v>
      </c>
      <c r="J155" s="52">
        <v>0</v>
      </c>
      <c r="K155" s="52">
        <v>0</v>
      </c>
    </row>
    <row r="156" spans="1:11" s="16" customFormat="1" ht="31.2" x14ac:dyDescent="0.25">
      <c r="A156" s="12" t="s">
        <v>35</v>
      </c>
      <c r="B156" s="22" t="s">
        <v>311</v>
      </c>
      <c r="C156" s="21" t="s">
        <v>180</v>
      </c>
      <c r="D156" s="15" t="s">
        <v>219</v>
      </c>
      <c r="E156" s="57">
        <v>0</v>
      </c>
      <c r="F156" s="57">
        <v>35</v>
      </c>
      <c r="G156" s="52">
        <v>35</v>
      </c>
      <c r="H156" s="57">
        <v>35</v>
      </c>
      <c r="I156" s="57">
        <v>0</v>
      </c>
      <c r="J156" s="57">
        <v>0</v>
      </c>
      <c r="K156" s="57">
        <v>0</v>
      </c>
    </row>
    <row r="157" spans="1:11" s="16" customFormat="1" ht="31.2" x14ac:dyDescent="0.25">
      <c r="A157" s="12" t="s">
        <v>35</v>
      </c>
      <c r="B157" s="22" t="s">
        <v>312</v>
      </c>
      <c r="C157" s="21" t="s">
        <v>180</v>
      </c>
      <c r="D157" s="15" t="s">
        <v>220</v>
      </c>
      <c r="E157" s="57">
        <v>0</v>
      </c>
      <c r="F157" s="57">
        <v>40</v>
      </c>
      <c r="G157" s="52">
        <v>40</v>
      </c>
      <c r="H157" s="57">
        <v>40</v>
      </c>
      <c r="I157" s="57">
        <v>0</v>
      </c>
      <c r="J157" s="57">
        <v>0</v>
      </c>
      <c r="K157" s="57">
        <v>0</v>
      </c>
    </row>
    <row r="158" spans="1:11" s="16" customFormat="1" ht="31.2" x14ac:dyDescent="0.25">
      <c r="A158" s="12" t="s">
        <v>35</v>
      </c>
      <c r="B158" s="22" t="s">
        <v>313</v>
      </c>
      <c r="C158" s="21" t="s">
        <v>180</v>
      </c>
      <c r="D158" s="15" t="s">
        <v>221</v>
      </c>
      <c r="E158" s="57">
        <v>0</v>
      </c>
      <c r="F158" s="57">
        <v>35</v>
      </c>
      <c r="G158" s="52">
        <v>35</v>
      </c>
      <c r="H158" s="57">
        <v>35</v>
      </c>
      <c r="I158" s="57">
        <v>0</v>
      </c>
      <c r="J158" s="57">
        <v>0</v>
      </c>
      <c r="K158" s="57">
        <v>0</v>
      </c>
    </row>
    <row r="159" spans="1:11" s="16" customFormat="1" ht="31.2" x14ac:dyDescent="0.25">
      <c r="A159" s="12" t="s">
        <v>35</v>
      </c>
      <c r="B159" s="22" t="s">
        <v>314</v>
      </c>
      <c r="C159" s="21" t="s">
        <v>180</v>
      </c>
      <c r="D159" s="15" t="s">
        <v>334</v>
      </c>
      <c r="E159" s="57">
        <v>0</v>
      </c>
      <c r="F159" s="57">
        <v>40</v>
      </c>
      <c r="G159" s="52">
        <v>40</v>
      </c>
      <c r="H159" s="57">
        <v>40</v>
      </c>
      <c r="I159" s="57">
        <v>0</v>
      </c>
      <c r="J159" s="57">
        <v>0</v>
      </c>
      <c r="K159" s="57">
        <v>0</v>
      </c>
    </row>
    <row r="160" spans="1:11" s="16" customFormat="1" ht="31.2" x14ac:dyDescent="0.25">
      <c r="A160" s="12" t="s">
        <v>35</v>
      </c>
      <c r="B160" s="22" t="s">
        <v>315</v>
      </c>
      <c r="C160" s="21" t="s">
        <v>180</v>
      </c>
      <c r="D160" s="15" t="s">
        <v>222</v>
      </c>
      <c r="E160" s="57">
        <v>0</v>
      </c>
      <c r="F160" s="57">
        <v>40</v>
      </c>
      <c r="G160" s="52">
        <v>40</v>
      </c>
      <c r="H160" s="57">
        <v>40</v>
      </c>
      <c r="I160" s="57">
        <v>0</v>
      </c>
      <c r="J160" s="57">
        <v>0</v>
      </c>
      <c r="K160" s="57">
        <v>0</v>
      </c>
    </row>
    <row r="161" spans="1:11" s="16" customFormat="1" ht="31.2" x14ac:dyDescent="0.25">
      <c r="A161" s="12" t="s">
        <v>35</v>
      </c>
      <c r="B161" s="22" t="s">
        <v>316</v>
      </c>
      <c r="C161" s="21" t="s">
        <v>180</v>
      </c>
      <c r="D161" s="15" t="s">
        <v>223</v>
      </c>
      <c r="E161" s="57">
        <v>0</v>
      </c>
      <c r="F161" s="57">
        <v>40</v>
      </c>
      <c r="G161" s="52">
        <v>40</v>
      </c>
      <c r="H161" s="57">
        <v>40</v>
      </c>
      <c r="I161" s="57">
        <v>0</v>
      </c>
      <c r="J161" s="57">
        <v>0</v>
      </c>
      <c r="K161" s="57">
        <v>0</v>
      </c>
    </row>
    <row r="162" spans="1:11" s="16" customFormat="1" ht="31.2" x14ac:dyDescent="0.25">
      <c r="A162" s="12" t="s">
        <v>35</v>
      </c>
      <c r="B162" s="22" t="s">
        <v>317</v>
      </c>
      <c r="C162" s="21" t="s">
        <v>180</v>
      </c>
      <c r="D162" s="15" t="s">
        <v>224</v>
      </c>
      <c r="E162" s="57">
        <v>0</v>
      </c>
      <c r="F162" s="57">
        <v>35</v>
      </c>
      <c r="G162" s="52">
        <v>35</v>
      </c>
      <c r="H162" s="57">
        <v>35</v>
      </c>
      <c r="I162" s="57">
        <v>0</v>
      </c>
      <c r="J162" s="57">
        <v>0</v>
      </c>
      <c r="K162" s="57">
        <v>0</v>
      </c>
    </row>
    <row r="163" spans="1:11" s="16" customFormat="1" ht="31.2" x14ac:dyDescent="0.25">
      <c r="A163" s="12" t="s">
        <v>35</v>
      </c>
      <c r="B163" s="22" t="s">
        <v>318</v>
      </c>
      <c r="C163" s="21" t="s">
        <v>180</v>
      </c>
      <c r="D163" s="15" t="s">
        <v>225</v>
      </c>
      <c r="E163" s="57">
        <v>0</v>
      </c>
      <c r="F163" s="57">
        <v>40</v>
      </c>
      <c r="G163" s="52">
        <v>40</v>
      </c>
      <c r="H163" s="57">
        <v>40</v>
      </c>
      <c r="I163" s="57">
        <v>0</v>
      </c>
      <c r="J163" s="57">
        <v>0</v>
      </c>
      <c r="K163" s="57">
        <v>0</v>
      </c>
    </row>
    <row r="164" spans="1:11" s="16" customFormat="1" ht="31.2" x14ac:dyDescent="0.25">
      <c r="A164" s="12" t="s">
        <v>35</v>
      </c>
      <c r="B164" s="22" t="s">
        <v>319</v>
      </c>
      <c r="C164" s="21" t="s">
        <v>181</v>
      </c>
      <c r="D164" s="15" t="s">
        <v>47</v>
      </c>
      <c r="E164" s="57">
        <v>0</v>
      </c>
      <c r="F164" s="57">
        <v>2189.1280000000002</v>
      </c>
      <c r="G164" s="52">
        <v>2189.1280000000002</v>
      </c>
      <c r="H164" s="57">
        <v>2189.1280000000002</v>
      </c>
      <c r="I164" s="57">
        <v>0</v>
      </c>
      <c r="J164" s="57">
        <v>0</v>
      </c>
      <c r="K164" s="57">
        <v>0</v>
      </c>
    </row>
    <row r="165" spans="1:11" s="16" customFormat="1" ht="78" x14ac:dyDescent="0.25">
      <c r="A165" s="12" t="s">
        <v>35</v>
      </c>
      <c r="B165" s="22" t="s">
        <v>320</v>
      </c>
      <c r="C165" s="21" t="s">
        <v>182</v>
      </c>
      <c r="D165" s="15" t="s">
        <v>51</v>
      </c>
      <c r="E165" s="57">
        <v>0</v>
      </c>
      <c r="F165" s="57">
        <v>10121.1</v>
      </c>
      <c r="G165" s="52">
        <v>7112.0985000000001</v>
      </c>
      <c r="H165" s="57">
        <v>10121.1</v>
      </c>
      <c r="I165" s="57">
        <v>0</v>
      </c>
      <c r="J165" s="57">
        <v>0</v>
      </c>
      <c r="K165" s="57">
        <v>0</v>
      </c>
    </row>
    <row r="166" spans="1:11" s="16" customFormat="1" ht="31.2" x14ac:dyDescent="0.25">
      <c r="A166" s="12" t="s">
        <v>35</v>
      </c>
      <c r="B166" s="22" t="s">
        <v>321</v>
      </c>
      <c r="C166" s="21" t="s">
        <v>183</v>
      </c>
      <c r="D166" s="15" t="s">
        <v>51</v>
      </c>
      <c r="E166" s="57">
        <v>0</v>
      </c>
      <c r="F166" s="57">
        <v>901.66</v>
      </c>
      <c r="G166" s="52">
        <v>787.43809999999996</v>
      </c>
      <c r="H166" s="57">
        <v>901.66</v>
      </c>
      <c r="I166" s="57">
        <v>0</v>
      </c>
      <c r="J166" s="57">
        <v>0</v>
      </c>
      <c r="K166" s="57">
        <v>0</v>
      </c>
    </row>
    <row r="167" spans="1:11" s="16" customFormat="1" ht="31.2" x14ac:dyDescent="0.25">
      <c r="A167" s="12" t="s">
        <v>35</v>
      </c>
      <c r="B167" s="13" t="s">
        <v>322</v>
      </c>
      <c r="C167" s="14" t="s">
        <v>184</v>
      </c>
      <c r="D167" s="15" t="s">
        <v>220</v>
      </c>
      <c r="E167" s="52">
        <v>0</v>
      </c>
      <c r="F167" s="52">
        <v>41.8</v>
      </c>
      <c r="G167" s="52">
        <v>41.8</v>
      </c>
      <c r="H167" s="52">
        <v>41.8</v>
      </c>
      <c r="I167" s="52">
        <v>0</v>
      </c>
      <c r="J167" s="52">
        <v>0</v>
      </c>
      <c r="K167" s="52">
        <v>0</v>
      </c>
    </row>
    <row r="168" spans="1:11" s="16" customFormat="1" ht="31.2" x14ac:dyDescent="0.25">
      <c r="A168" s="12" t="s">
        <v>35</v>
      </c>
      <c r="B168" s="13" t="s">
        <v>323</v>
      </c>
      <c r="C168" s="14" t="s">
        <v>184</v>
      </c>
      <c r="D168" s="15" t="s">
        <v>222</v>
      </c>
      <c r="E168" s="52">
        <v>0</v>
      </c>
      <c r="F168" s="52">
        <v>30</v>
      </c>
      <c r="G168" s="52">
        <v>30</v>
      </c>
      <c r="H168" s="52">
        <v>30</v>
      </c>
      <c r="I168" s="52">
        <v>0</v>
      </c>
      <c r="J168" s="52">
        <v>0</v>
      </c>
      <c r="K168" s="52">
        <v>0</v>
      </c>
    </row>
    <row r="169" spans="1:11" s="16" customFormat="1" ht="31.2" x14ac:dyDescent="0.25">
      <c r="A169" s="12" t="s">
        <v>35</v>
      </c>
      <c r="B169" s="13" t="s">
        <v>324</v>
      </c>
      <c r="C169" s="14" t="s">
        <v>184</v>
      </c>
      <c r="D169" s="15" t="s">
        <v>223</v>
      </c>
      <c r="E169" s="52">
        <v>0</v>
      </c>
      <c r="F169" s="52">
        <v>50</v>
      </c>
      <c r="G169" s="52">
        <v>50</v>
      </c>
      <c r="H169" s="52">
        <v>50</v>
      </c>
      <c r="I169" s="52">
        <v>0</v>
      </c>
      <c r="J169" s="52">
        <v>0</v>
      </c>
      <c r="K169" s="52">
        <v>0</v>
      </c>
    </row>
    <row r="170" spans="1:11" s="16" customFormat="1" ht="31.2" x14ac:dyDescent="0.25">
      <c r="A170" s="12" t="s">
        <v>35</v>
      </c>
      <c r="B170" s="13" t="s">
        <v>325</v>
      </c>
      <c r="C170" s="14" t="s">
        <v>185</v>
      </c>
      <c r="D170" s="15" t="s">
        <v>47</v>
      </c>
      <c r="E170" s="52">
        <v>0</v>
      </c>
      <c r="F170" s="52">
        <v>8679.8780000000006</v>
      </c>
      <c r="G170" s="52">
        <v>8679.8780000000006</v>
      </c>
      <c r="H170" s="52">
        <v>8679.8780000000006</v>
      </c>
      <c r="I170" s="52">
        <v>0</v>
      </c>
      <c r="J170" s="52">
        <v>0</v>
      </c>
      <c r="K170" s="52">
        <v>0</v>
      </c>
    </row>
    <row r="171" spans="1:11" s="16" customFormat="1" ht="31.2" x14ac:dyDescent="0.25">
      <c r="A171" s="12" t="s">
        <v>35</v>
      </c>
      <c r="B171" s="13" t="s">
        <v>326</v>
      </c>
      <c r="C171" s="14" t="s">
        <v>185</v>
      </c>
      <c r="D171" s="15" t="s">
        <v>51</v>
      </c>
      <c r="E171" s="52">
        <v>0</v>
      </c>
      <c r="F171" s="52">
        <v>18.16</v>
      </c>
      <c r="G171" s="52">
        <v>18.16</v>
      </c>
      <c r="H171" s="52">
        <v>18.16</v>
      </c>
      <c r="I171" s="52">
        <v>0</v>
      </c>
      <c r="J171" s="52">
        <v>0</v>
      </c>
      <c r="K171" s="52">
        <v>0</v>
      </c>
    </row>
    <row r="172" spans="1:11" s="16" customFormat="1" ht="31.2" x14ac:dyDescent="0.25">
      <c r="A172" s="12" t="s">
        <v>35</v>
      </c>
      <c r="B172" s="13" t="s">
        <v>327</v>
      </c>
      <c r="C172" s="14" t="s">
        <v>185</v>
      </c>
      <c r="D172" s="15" t="s">
        <v>53</v>
      </c>
      <c r="E172" s="52">
        <v>0</v>
      </c>
      <c r="F172" s="52">
        <v>22.4</v>
      </c>
      <c r="G172" s="52">
        <v>5</v>
      </c>
      <c r="H172" s="52">
        <v>22.4</v>
      </c>
      <c r="I172" s="52">
        <v>0</v>
      </c>
      <c r="J172" s="52">
        <v>0</v>
      </c>
      <c r="K172" s="52">
        <v>0</v>
      </c>
    </row>
    <row r="173" spans="1:11" s="16" customFormat="1" ht="62.4" x14ac:dyDescent="0.25">
      <c r="A173" s="12" t="s">
        <v>35</v>
      </c>
      <c r="B173" s="13" t="s">
        <v>328</v>
      </c>
      <c r="C173" s="14" t="s">
        <v>191</v>
      </c>
      <c r="D173" s="15" t="s">
        <v>65</v>
      </c>
      <c r="E173" s="52">
        <v>0</v>
      </c>
      <c r="F173" s="52">
        <v>0</v>
      </c>
      <c r="G173" s="52">
        <v>0.44141999999999998</v>
      </c>
      <c r="H173" s="52">
        <v>0.4</v>
      </c>
      <c r="I173" s="52">
        <v>0</v>
      </c>
      <c r="J173" s="52">
        <v>0</v>
      </c>
      <c r="K173" s="52">
        <v>0</v>
      </c>
    </row>
    <row r="174" spans="1:11" s="16" customFormat="1" ht="62.4" x14ac:dyDescent="0.25">
      <c r="A174" s="12" t="s">
        <v>35</v>
      </c>
      <c r="B174" s="13" t="s">
        <v>329</v>
      </c>
      <c r="C174" s="14" t="s">
        <v>190</v>
      </c>
      <c r="D174" s="15" t="s">
        <v>223</v>
      </c>
      <c r="E174" s="52">
        <v>0</v>
      </c>
      <c r="F174" s="52">
        <v>0</v>
      </c>
      <c r="G174" s="52">
        <v>-0.44141999999999998</v>
      </c>
      <c r="H174" s="52">
        <v>-4</v>
      </c>
      <c r="I174" s="52">
        <v>0</v>
      </c>
      <c r="J174" s="52">
        <v>0</v>
      </c>
      <c r="K174" s="52">
        <v>0</v>
      </c>
    </row>
    <row r="175" spans="1:11" s="16" customFormat="1" ht="62.4" x14ac:dyDescent="0.25">
      <c r="A175" s="12" t="s">
        <v>35</v>
      </c>
      <c r="B175" s="15" t="s">
        <v>330</v>
      </c>
      <c r="C175" s="14" t="s">
        <v>186</v>
      </c>
      <c r="D175" s="15" t="s">
        <v>47</v>
      </c>
      <c r="E175" s="58">
        <v>0</v>
      </c>
      <c r="F175" s="58">
        <v>0</v>
      </c>
      <c r="G175" s="52">
        <v>-39.845689999999998</v>
      </c>
      <c r="H175" s="58">
        <v>-39.799999999999997</v>
      </c>
      <c r="I175" s="58">
        <v>0</v>
      </c>
      <c r="J175" s="58">
        <v>0</v>
      </c>
      <c r="K175" s="58">
        <v>0</v>
      </c>
    </row>
    <row r="176" spans="1:11" s="16" customFormat="1" ht="62.4" x14ac:dyDescent="0.25">
      <c r="A176" s="12" t="s">
        <v>35</v>
      </c>
      <c r="B176" s="13" t="s">
        <v>331</v>
      </c>
      <c r="C176" s="14" t="s">
        <v>186</v>
      </c>
      <c r="D176" s="15" t="s">
        <v>51</v>
      </c>
      <c r="E176" s="52">
        <v>0</v>
      </c>
      <c r="F176" s="52">
        <v>0</v>
      </c>
      <c r="G176" s="52">
        <v>-21.50441</v>
      </c>
      <c r="H176" s="52">
        <v>-21.5</v>
      </c>
      <c r="I176" s="52">
        <v>0</v>
      </c>
      <c r="J176" s="52">
        <v>0</v>
      </c>
      <c r="K176" s="52">
        <v>0</v>
      </c>
    </row>
    <row r="177" spans="1:11" s="11" customFormat="1" ht="25.5" customHeight="1" x14ac:dyDescent="0.25">
      <c r="A177" s="10"/>
      <c r="B177" s="35"/>
      <c r="C177" s="23" t="s">
        <v>36</v>
      </c>
      <c r="D177" s="10"/>
      <c r="E177" s="59">
        <f>E101+E10</f>
        <v>411859.6</v>
      </c>
      <c r="F177" s="59">
        <f t="shared" ref="F177:K177" si="2">F101+F10</f>
        <v>534640.35344999994</v>
      </c>
      <c r="G177" s="59">
        <f t="shared" si="2"/>
        <v>402356.31631000002</v>
      </c>
      <c r="H177" s="59">
        <f t="shared" si="2"/>
        <v>536148.59224999999</v>
      </c>
      <c r="I177" s="59">
        <f t="shared" si="2"/>
        <v>402950.8</v>
      </c>
      <c r="J177" s="59">
        <f t="shared" si="2"/>
        <v>438728.3</v>
      </c>
      <c r="K177" s="59">
        <f t="shared" si="2"/>
        <v>441583.4</v>
      </c>
    </row>
    <row r="178" spans="1:11" hidden="1" x14ac:dyDescent="0.3"/>
    <row r="179" spans="1:11" hidden="1" x14ac:dyDescent="0.3"/>
    <row r="180" spans="1:11" hidden="1" x14ac:dyDescent="0.3"/>
    <row r="181" spans="1:11" ht="43.95" hidden="1" customHeight="1" x14ac:dyDescent="0.3">
      <c r="A181" s="40"/>
      <c r="B181" s="34"/>
    </row>
    <row r="182" spans="1:11" hidden="1" x14ac:dyDescent="0.3"/>
    <row r="183" spans="1:11" x14ac:dyDescent="0.3">
      <c r="A183" s="87"/>
      <c r="B183" s="88"/>
      <c r="C183" s="88"/>
      <c r="D183" s="85"/>
      <c r="E183" s="86"/>
      <c r="F183" s="86"/>
      <c r="G183" s="86"/>
    </row>
    <row r="184" spans="1:11" ht="117" customHeight="1" x14ac:dyDescent="0.3">
      <c r="A184" s="87"/>
      <c r="B184" s="88"/>
      <c r="C184" s="88"/>
      <c r="D184" s="85"/>
      <c r="E184" s="86"/>
      <c r="F184" s="86"/>
      <c r="G184" s="86"/>
    </row>
  </sheetData>
  <autoFilter ref="A9:K177"/>
  <mergeCells count="17">
    <mergeCell ref="A10:D10"/>
    <mergeCell ref="A101:D101"/>
    <mergeCell ref="D183:D184"/>
    <mergeCell ref="E183:G184"/>
    <mergeCell ref="A183:C184"/>
    <mergeCell ref="A1:K1"/>
    <mergeCell ref="A2:K2"/>
    <mergeCell ref="C4:K4"/>
    <mergeCell ref="C5:K5"/>
    <mergeCell ref="A8:A9"/>
    <mergeCell ref="D8:D9"/>
    <mergeCell ref="E8:E9"/>
    <mergeCell ref="F8:F9"/>
    <mergeCell ref="G8:G9"/>
    <mergeCell ref="H8:H9"/>
    <mergeCell ref="I8:K8"/>
    <mergeCell ref="B8:C8"/>
  </mergeCells>
  <printOptions horizontalCentered="1" verticalCentered="1"/>
  <pageMargins left="0" right="0" top="0" bottom="0" header="0" footer="0"/>
  <pageSetup paperSize="9" scale="53" fitToHeight="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6" sqref="G26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реестр</vt:lpstr>
      <vt:lpstr>Лист1</vt:lpstr>
      <vt:lpstr>реестр!Заголовки_для_печати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timergalieva</dc:creator>
  <cp:lastModifiedBy>Admin</cp:lastModifiedBy>
  <cp:lastPrinted>2021-11-10T11:09:15Z</cp:lastPrinted>
  <dcterms:created xsi:type="dcterms:W3CDTF">2017-10-28T09:12:19Z</dcterms:created>
  <dcterms:modified xsi:type="dcterms:W3CDTF">2021-12-20T05:29:47Z</dcterms:modified>
</cp:coreProperties>
</file>