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72" windowWidth="15012" windowHeight="10068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F10" i="1" l="1"/>
  <c r="J78" i="1"/>
  <c r="J76" i="1"/>
  <c r="H78" i="1"/>
  <c r="H76" i="1"/>
  <c r="J10" i="1"/>
  <c r="H10" i="1"/>
  <c r="F78" i="1"/>
  <c r="F76" i="1"/>
  <c r="J6" i="1"/>
  <c r="H77" i="1" l="1"/>
  <c r="J77" i="1"/>
  <c r="F77" i="1"/>
</calcChain>
</file>

<file path=xl/sharedStrings.xml><?xml version="1.0" encoding="utf-8"?>
<sst xmlns="http://schemas.openxmlformats.org/spreadsheetml/2006/main" count="347" uniqueCount="171">
  <si>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</si>
  <si>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</si>
  <si>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</si>
  <si>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</si>
  <si>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</si>
  <si>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</si>
  <si>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</si>
  <si>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</si>
  <si>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</si>
  <si>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</si>
  <si>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</si>
  <si>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</si>
  <si>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</si>
  <si>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</si>
  <si>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</si>
  <si>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к проекту решения Совета депутатов</t>
  </si>
  <si>
    <t>ДЕФИЦИТ</t>
  </si>
  <si>
    <t>БАЛАНС</t>
  </si>
  <si>
    <t>КОСГУ
Код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</si>
  <si>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</si>
  <si>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</si>
  <si>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</si>
  <si>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</si>
  <si>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Киясовский район</t>
  </si>
  <si>
    <t xml:space="preserve">Вариант: Киясовский 2022;
Таблица: Наименования доходов;
Наименования
</t>
  </si>
  <si>
    <t>Вариант: Киясовский 2022;
Таблица: Проект 2022 (МР);
Данные
МО=1301900
ВР=000
ЦС=00000
Ведомства=000
ФКР=0000
Балансировка бюджета=20
Узлы=19</t>
  </si>
  <si>
    <t>Вариант: Киясовский 2022;
Таблица: Прогноз 2023 (МР);
Данные
МО=1301900
ВР=000
ЦС=00000
Ведомства=000
ФКР=0000
Балансировка бюджета=10
Узлы=19</t>
  </si>
  <si>
    <t>Вариант: Киясовский 2022;
Таблица: Прогноз 2023 (МР);
Данные
МО=1301900
ВР=000
ЦС=00000
Ведомства=000
ФКР=0000
Балансировка бюджета=20
Узлы=19</t>
  </si>
  <si>
    <t>Вариант: Киясовский 2022;
Таблица: Прогноз 2024 (МР);
Данные
МО=1301900
ВР=000
ЦС=00000
Ведомства=000
ФКР=0000
Балансировка бюджета=10
Узлы=19</t>
  </si>
  <si>
    <t>Вариант: Киясовский 2022;
Таблица: Прогноз 2024 (МР);
Данные
МО=1301900
ВР=000
ЦС=00000
Ведомства=000
ФКР=0000
Балансировка бюджета=20
Узлы=19</t>
  </si>
  <si>
    <t>Вариант=Киясовский 2022;
Табл=Наименования доходов;
Наименования;</t>
  </si>
  <si>
    <t>Вариант=Киясовский 2022;
Табл=Проект 2022 (МР);
МО=1301900;
ВР=000;
ЦС=00000;
Ведомства=000;
ФКР=0000;
Балансировка бюджета=10;
Узлы=19;
Муниципальные программы=00000;</t>
  </si>
  <si>
    <t>Вариант=Киясовский 2022;
Табл=Проект 2022 (МР);
МО=1301900;
ВР=000;
ЦС=00000;
Ведомства=000;
ФКР=0000;
Балансировка бюджета=20;
Узлы=19;
Муниципальные программы=00000;</t>
  </si>
  <si>
    <t>Вариант=Киясовский 2022;
Табл=Прогноз 2023 (МР);
МО=1301900;
ВР=000;
ЦС=00000;
Ведомства=000;
ФКР=0000;
Балансировка бюджета=10;
Узлы=19;
Муниципальные программы=00000;</t>
  </si>
  <si>
    <t>Вариант=Киясовский 2022;
Табл=Прогноз 2023 (МР);
МО=1301900;
ВР=000;
ЦС=00000;
Ведомства=000;
ФКР=0000;
Балансировка бюджета=20;
Узлы=19;
Муниципальные программы=00000;</t>
  </si>
  <si>
    <t>Вариант=Киясовский 2022;
Табл=Прогноз 2024 (МР);
МО=1301900;
ВР=000;
ЦС=00000;
Ведомства=000;
ФКР=0000;
Балансировка бюджета=10;
Узлы=19;
Муниципальные программы=00000;</t>
  </si>
  <si>
    <t>Вариант=Киясовский 2022;
Табл=Прогноз 2024 (МР);
МО=1301900;
ВР=000;
ЦС=00000;
Ведомства=000;
ФКР=0000;
Балансировка бюджета=20;
Узлы=19;
Муниципальные программы=00000;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</si>
  <si>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</si>
  <si>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</si>
  <si>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</si>
  <si>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</si>
  <si>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</si>
  <si>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</si>
  <si>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</si>
  <si>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</si>
  <si>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</si>
  <si>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</si>
  <si>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</si>
  <si>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</si>
  <si>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</si>
  <si>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</si>
  <si>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</si>
  <si>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</si>
  <si>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</si>
  <si>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</si>
  <si>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</si>
  <si>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</si>
  <si>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10500000</t>
  </si>
  <si>
    <t>НАЛОГИ НА СОВОКУПНЫЙ ДОХОД</t>
  </si>
  <si>
    <t>10501000</t>
  </si>
  <si>
    <t>Налог, взимаемый в связи с применением упрощенной системы налогообложения</t>
  </si>
  <si>
    <t>10503010</t>
  </si>
  <si>
    <t>Единый сельскохозяйственный налог</t>
  </si>
  <si>
    <t>10504060</t>
  </si>
  <si>
    <t>02</t>
  </si>
  <si>
    <t>Налог, взымаемый в связи с применением патентной системы налогообложения, зачисляемый в бюджеты мунципальных округов</t>
  </si>
  <si>
    <t>10600000</t>
  </si>
  <si>
    <t>НАЛОГИ НА ИМУЩЕСТВО</t>
  </si>
  <si>
    <t>10601020</t>
  </si>
  <si>
    <t>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</si>
  <si>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</si>
  <si>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</t>
  </si>
  <si>
    <t>Земельный налог с организаций, обладающих земельным участком, расположенным в границах муниципальных округов</t>
  </si>
  <si>
    <t>10606042</t>
  </si>
  <si>
    <t>Земельный налог с физических лиц, обладающих земельным участком, расположенным в границах муниципальных округов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</si>
  <si>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</si>
  <si>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</si>
  <si>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</si>
  <si>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</si>
  <si>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</si>
  <si>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</si>
  <si>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11105012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</si>
  <si>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</si>
  <si>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</si>
  <si>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</si>
  <si>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</si>
  <si>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11105034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</si>
  <si>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</si>
  <si>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11109044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</si>
  <si>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</si>
  <si>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</si>
  <si>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</si>
  <si>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11300000</t>
  </si>
  <si>
    <t>ДОХОДЫ ОТ ОКАЗАНИЯ ПЛАТНЫХ УСЛУГ(РАБОТ) И КОМПЕНСАЦИИ ЗАТРАТ ГОСУДАРСТВА</t>
  </si>
  <si>
    <t>11301994</t>
  </si>
  <si>
    <t>130</t>
  </si>
  <si>
    <t>Прочие доходы от оказания платных услуг (работ) получателями средств бюджетов муниципальных округов</t>
  </si>
  <si>
    <t>11400000</t>
  </si>
  <si>
    <t>ДОХОДЫ ОТ ПРОДАЖИ МАТЕРИАЛЬНЫХ И НЕМАТЕРИАЛЬНЫХ АКТИВОВ</t>
  </si>
  <si>
    <t>11402043</t>
  </si>
  <si>
    <t>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</si>
  <si>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</si>
  <si>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11406012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</si>
  <si>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</si>
  <si>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</si>
  <si>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</t>
  </si>
  <si>
    <t>ШТРАФЫ, САНКЦИИ, ВОЗМЕЩЕНИЕ УЩЕРБА</t>
  </si>
  <si>
    <t>11700000</t>
  </si>
  <si>
    <t>ПРОЧИЕ НЕНАЛОГОВЫЕ ДОХОДЫ</t>
  </si>
  <si>
    <t>11715020</t>
  </si>
  <si>
    <t>150</t>
  </si>
  <si>
    <t>20225097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</si>
  <si>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</si>
  <si>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20225555</t>
  </si>
  <si>
    <t>Субсидии бюджетам муниципальных округов на реализацию программ формирования современной городской среды</t>
  </si>
  <si>
    <t>20215001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</si>
  <si>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</si>
  <si>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</t>
  </si>
  <si>
    <t>Дотации бюджетам муниципальных округов на поддержку мер по обеспечению сбалансированности бюджетов</t>
  </si>
  <si>
    <t>20235930</t>
  </si>
  <si>
    <t>Субвенции бюджетам муниципальных округов на государственную регистрацию актов гражданского состояния</t>
  </si>
  <si>
    <t>20235120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</si>
  <si>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</si>
  <si>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20235118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</si>
  <si>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</si>
  <si>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20230024</t>
  </si>
  <si>
    <t>0202</t>
  </si>
  <si>
    <t>Субвенции бюджетам муниципальных округов на финансовое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</si>
  <si>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0203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</si>
  <si>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захоронения животных, павших от сибирской язвы, находящихся в собственности Удмуртской Республиеи, а также по ликвидации неиспользуемых скотомогильников (биотермических ям)</t>
  </si>
  <si>
    <t>0205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</si>
  <si>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</si>
  <si>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0206</t>
  </si>
  <si>
    <t>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</si>
  <si>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0208</t>
  </si>
  <si>
    <t>Субвенции бюджетам муниципальных округов на создание и организацию деятельности комиссий по делам несовершеннолетних и защите их прав</t>
  </si>
  <si>
    <t>0209</t>
  </si>
  <si>
    <t>Субвенции бюджетам муниципальных округов на осуществление отдельных государственных полномочий  в области архивного дела</t>
  </si>
  <si>
    <t>0215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</si>
  <si>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</t>
  </si>
  <si>
    <t>0216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</si>
  <si>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</si>
  <si>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0220</t>
  </si>
  <si>
    <t>Субвенции бюджетам муниципальных по освобождению от платы за присмотр и уход за детьми-инвалидами, детьми-сиротами и детьми, оставшимися без попечения родителей, за детьми с туберкулезной интоксикацией, а также за детьми, оба родителя которых или один из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</si>
  <si>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0222</t>
  </si>
  <si>
    <t>Субвенции бюджетам муниципальных округов по отлову и содержанию безнадзорных животных</t>
  </si>
  <si>
    <t>0223</t>
  </si>
  <si>
    <t>Субвенции бюджетам муниципальных округов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</si>
  <si>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20230029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</si>
  <si>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</si>
  <si>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20229999</t>
  </si>
  <si>
    <t>0103</t>
  </si>
  <si>
    <t>Субсидии бюджетам муниципальных округов на мероприятия в области поддержки и развития коммунального хозяйства , направленных на повышение надежности, устойчивости и экономичности жилищно-коммунального хозяйства</t>
  </si>
  <si>
    <t>0105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</si>
  <si>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</si>
  <si>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0106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</si>
  <si>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</si>
  <si>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0117</t>
  </si>
  <si>
    <t>Субсидии бюджетам муниципальных округов на реализацию мероприятий по организации отдыха детей в каникулярное время</t>
  </si>
  <si>
    <t>0119</t>
  </si>
  <si>
    <t>Субсидии бюджетам муниципальных округов на реализацию мероприятий по организации детского и школьного питания</t>
  </si>
  <si>
    <t>20220077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</si>
  <si>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</si>
  <si>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20220302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</si>
  <si>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</si>
  <si>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20225304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</si>
  <si>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</si>
  <si>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бюджета муниципального образования "Муниципальный округ Киясовский район Удмуртской Республики" на 2022 год и плановый период 2023 и 2024 годов</t>
  </si>
  <si>
    <t>муниципального образования "Муниципальный округ</t>
  </si>
  <si>
    <t>Киясовский район Удмуртской Республики"</t>
  </si>
  <si>
    <t>Инициативные платежи, зачисляемые в бюджеты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</si>
</sst>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0" x14ac:knownFonts="1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charset val="204"/>
    </font>
    <font>
      <sz val="9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49" fontId="5" fillId="0" borderId="0" xfId="0" applyNumberFormat="1" applyFont="1" applyBorder="1"/>
    <xf numFmtId="0" fontId="6" fillId="0" borderId="0" xfId="0" applyFont="1" applyBorder="1" applyAlignment="1">
      <alignment wrapText="1"/>
    </xf>
    <xf numFmtId="0" fontId="2" fillId="0" borderId="0" xfId="0" applyFont="1"/>
    <xf numFmtId="0" fontId="5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Border="1" applyAlignment="1">
      <alignment shrinkToFi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8" xfId="0" quotePrefix="1" applyFont="1" applyBorder="1" applyAlignment="1">
      <alignment wrapText="1"/>
    </xf>
    <xf numFmtId="0" fontId="2" fillId="0" borderId="8" xfId="0" quotePrefix="1" applyFont="1" applyBorder="1" applyAlignment="1">
      <alignment wrapText="1"/>
    </xf>
    <xf numFmtId="0" fontId="7" fillId="0" borderId="4" xfId="0" applyFont="1" applyFill="1" applyBorder="1" applyAlignment="1">
      <alignment shrinkToFit="1"/>
    </xf>
    <xf numFmtId="0" fontId="3" fillId="0" borderId="4" xfId="0" applyFont="1" applyBorder="1" applyAlignment="1">
      <alignment shrinkToFi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wrapText="1"/>
    </xf>
    <xf numFmtId="0" fontId="9" fillId="0" borderId="0" xfId="0" applyFont="1"/>
    <xf numFmtId="0" fontId="9" fillId="0" borderId="0" xfId="0" applyFont="1" applyFill="1" applyBorder="1" applyAlignment="1">
      <alignment horizontal="right"/>
    </xf>
    <xf numFmtId="0" fontId="9" fillId="0" borderId="0" xfId="0" applyFont="1" applyFill="1"/>
    <xf numFmtId="0" fontId="9" fillId="0" borderId="0" xfId="0" applyFont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78"/>
  <sheetViews>
    <sheetView tabSelected="1" topLeftCell="A38" workbookViewId="0">
      <selection activeCell="E46" sqref="E46"/>
    </sheetView>
  </sheetViews>
  <sheetFormatPr defaultRowHeight="13.2" x14ac:dyDescent="0.25"/>
  <cols>
    <col min="1" max="1" width="11.77734375" style="1" bestFit="1" customWidth="1"/>
    <col min="2" max="2" width="3.77734375" style="1" customWidth="1"/>
    <col min="3" max="3" width="6.44140625" style="1" bestFit="1" customWidth="1"/>
    <col min="4" max="4" width="5.6640625" style="1" bestFit="1" customWidth="1"/>
    <col min="5" max="5" width="55.77734375" customWidth="1"/>
    <col min="6" max="6" width="17.33203125" customWidth="1"/>
    <col min="7" max="7" width="17.33203125" style="15" hidden="1" customWidth="1"/>
    <col min="8" max="8" width="17.33203125" style="15" customWidth="1"/>
    <col min="9" max="9" width="17.33203125" style="15" hidden="1" customWidth="1"/>
    <col min="10" max="10" width="17.33203125" style="15" customWidth="1"/>
    <col min="11" max="11" width="18.44140625" style="15" hidden="1" customWidth="1"/>
  </cols>
  <sheetData>
    <row r="1" spans="1:11" ht="14.25" hidden="1" customHeight="1" x14ac:dyDescent="0.25">
      <c r="A1" s="19"/>
      <c r="B1" s="20"/>
      <c r="C1" s="20"/>
      <c r="D1" s="21"/>
      <c r="E1" s="22"/>
      <c r="F1" s="23"/>
      <c r="G1" s="23"/>
      <c r="H1" s="23"/>
      <c r="I1" s="23"/>
      <c r="J1" s="23"/>
    </row>
    <row r="2" spans="1:11" ht="13.8" x14ac:dyDescent="0.25">
      <c r="A2" s="10"/>
      <c r="B2" s="10"/>
      <c r="C2" s="10"/>
      <c r="D2" s="10"/>
      <c r="E2" s="11"/>
      <c r="G2" s="14"/>
      <c r="J2" s="13" t="s">
        <v>14</v>
      </c>
    </row>
    <row r="3" spans="1:11" ht="13.8" x14ac:dyDescent="0.25">
      <c r="A3" s="10"/>
      <c r="B3" s="10"/>
      <c r="C3" s="10"/>
      <c r="D3" s="10"/>
      <c r="E3" s="11"/>
      <c r="G3" s="14"/>
      <c r="J3" s="13" t="s">
        <v>15</v>
      </c>
    </row>
    <row r="4" spans="1:11" ht="13.8" x14ac:dyDescent="0.25">
      <c r="A4" s="10"/>
      <c r="B4" s="10"/>
      <c r="C4" s="10"/>
      <c r="D4" s="10"/>
      <c r="E4" s="40"/>
      <c r="F4" s="41"/>
      <c r="G4" s="42"/>
      <c r="H4" s="43"/>
      <c r="I4" s="43"/>
      <c r="J4" s="39" t="s">
        <v>168</v>
      </c>
    </row>
    <row r="5" spans="1:11" ht="13.8" x14ac:dyDescent="0.25">
      <c r="A5" s="10"/>
      <c r="B5" s="10"/>
      <c r="C5" s="10"/>
      <c r="D5" s="10"/>
      <c r="E5" s="40"/>
      <c r="F5" s="44" t="s">
        <v>169</v>
      </c>
      <c r="G5" s="44"/>
      <c r="H5" s="44"/>
      <c r="I5" s="44"/>
      <c r="J5" s="44"/>
    </row>
    <row r="6" spans="1:11" ht="13.8" x14ac:dyDescent="0.25">
      <c r="A6" s="10"/>
      <c r="B6" s="10"/>
      <c r="C6" s="10"/>
      <c r="D6" s="10"/>
      <c r="E6" s="11"/>
      <c r="G6" s="14"/>
      <c r="J6" s="13" t="str">
        <f>"от__ ________ "&amp;VALUE(MID(G12,FIND("Проект",G12,1)+7,4))-1&amp;" года  №_____"</f>
        <v>от__ ________ 2021 года  №_____</v>
      </c>
    </row>
    <row r="8" spans="1:11" ht="33.75" customHeight="1" x14ac:dyDescent="0.25">
      <c r="A8" s="45" t="s">
        <v>167</v>
      </c>
      <c r="B8" s="45"/>
      <c r="C8" s="45"/>
      <c r="D8" s="45"/>
      <c r="E8" s="45"/>
      <c r="F8" s="45"/>
      <c r="G8" s="45"/>
      <c r="H8" s="45"/>
      <c r="I8" s="45"/>
      <c r="J8" s="45"/>
    </row>
    <row r="9" spans="1:11" x14ac:dyDescent="0.25">
      <c r="G9" s="16"/>
      <c r="J9" s="8" t="s">
        <v>8</v>
      </c>
    </row>
    <row r="10" spans="1:11" ht="39" customHeight="1" x14ac:dyDescent="0.25">
      <c r="A10" s="49" t="s">
        <v>1</v>
      </c>
      <c r="B10" s="49"/>
      <c r="C10" s="49"/>
      <c r="D10" s="49"/>
      <c r="E10" s="9" t="s">
        <v>7</v>
      </c>
      <c r="F10" s="31" t="str">
        <f>"Сумма на "&amp;MID(G12,FIND("Проект",G12,1)+7,4)&amp;" год"</f>
        <v>Сумма на 2022 год</v>
      </c>
      <c r="G10" s="32"/>
      <c r="H10" s="31" t="str">
        <f>"Сумма на "&amp;MID(I12,FIND("Прогноз",I12,1)+8,4)&amp;" год"</f>
        <v>Сумма на 2023 год</v>
      </c>
      <c r="I10" s="32"/>
      <c r="J10" s="37" t="str">
        <f>"Сумма на "&amp;MID(K12,FIND("Прогноз",K12,1)+8,4)&amp;" год"</f>
        <v>Сумма на 2024 год</v>
      </c>
      <c r="K10" s="32"/>
    </row>
    <row r="11" spans="1:11" s="4" customFormat="1" ht="51.75" hidden="1" customHeight="1" x14ac:dyDescent="0.25">
      <c r="A11" s="2" t="s">
        <v>0</v>
      </c>
      <c r="B11" s="2" t="s">
        <v>2</v>
      </c>
      <c r="C11" s="2" t="s">
        <v>4</v>
      </c>
      <c r="D11" s="2" t="s">
        <v>18</v>
      </c>
      <c r="E11" s="3" t="s">
        <v>30</v>
      </c>
      <c r="F11" s="33" t="s">
        <v>31</v>
      </c>
      <c r="G11" s="17" t="s">
        <v>32</v>
      </c>
      <c r="H11" s="17" t="s">
        <v>33</v>
      </c>
      <c r="I11" s="17" t="s">
        <v>34</v>
      </c>
      <c r="J11" s="17" t="s">
        <v>35</v>
      </c>
      <c r="K11" s="17" t="s">
        <v>36</v>
      </c>
    </row>
    <row r="12" spans="1:11" s="7" customFormat="1" ht="67.5" hidden="1" customHeight="1" x14ac:dyDescent="0.25">
      <c r="A12" s="6" t="s">
        <v>1</v>
      </c>
      <c r="B12" s="6" t="s">
        <v>3</v>
      </c>
      <c r="C12" s="6" t="s">
        <v>5</v>
      </c>
      <c r="D12" s="6" t="s">
        <v>6</v>
      </c>
      <c r="E12" s="5" t="s">
        <v>24</v>
      </c>
      <c r="F12" s="34" t="s">
        <v>23</v>
      </c>
      <c r="G12" s="18" t="s">
        <v>25</v>
      </c>
      <c r="H12" s="18" t="s">
        <v>26</v>
      </c>
      <c r="I12" s="18" t="s">
        <v>27</v>
      </c>
      <c r="J12" s="18" t="s">
        <v>28</v>
      </c>
      <c r="K12" s="18" t="s">
        <v>29</v>
      </c>
    </row>
    <row r="13" spans="1:11" s="12" customFormat="1" ht="17.25" hidden="1" customHeight="1" x14ac:dyDescent="0.25">
      <c r="A13" s="24" t="s">
        <v>9</v>
      </c>
      <c r="B13" s="25" t="s">
        <v>10</v>
      </c>
      <c r="C13" s="25" t="s">
        <v>11</v>
      </c>
      <c r="D13" s="26" t="s">
        <v>12</v>
      </c>
      <c r="E13" s="27"/>
      <c r="F13" s="28">
        <v>386369.2</v>
      </c>
      <c r="G13" s="35">
        <v>392967.9</v>
      </c>
      <c r="H13" s="28">
        <v>542895.1</v>
      </c>
      <c r="I13" s="35">
        <v>542895.1</v>
      </c>
      <c r="J13" s="28">
        <v>619179.1</v>
      </c>
      <c r="K13" s="35">
        <v>619179.1</v>
      </c>
    </row>
    <row r="14" spans="1:11" s="12" customFormat="1" ht="13.8" x14ac:dyDescent="0.25">
      <c r="A14" s="24" t="s">
        <v>37</v>
      </c>
      <c r="B14" s="25" t="s">
        <v>10</v>
      </c>
      <c r="C14" s="25" t="s">
        <v>11</v>
      </c>
      <c r="D14" s="26" t="s">
        <v>12</v>
      </c>
      <c r="E14" s="27" t="s">
        <v>38</v>
      </c>
      <c r="F14" s="28">
        <v>104026</v>
      </c>
      <c r="G14" s="28"/>
      <c r="H14" s="28">
        <v>109265</v>
      </c>
      <c r="I14" s="28"/>
      <c r="J14" s="28">
        <v>114649</v>
      </c>
      <c r="K14" s="38"/>
    </row>
    <row r="15" spans="1:11" s="12" customFormat="1" ht="13.8" x14ac:dyDescent="0.25">
      <c r="A15" s="24" t="s">
        <v>39</v>
      </c>
      <c r="B15" s="25" t="s">
        <v>10</v>
      </c>
      <c r="C15" s="25" t="s">
        <v>11</v>
      </c>
      <c r="D15" s="26" t="s">
        <v>12</v>
      </c>
      <c r="E15" s="27" t="s">
        <v>40</v>
      </c>
      <c r="F15" s="28">
        <v>69003</v>
      </c>
      <c r="G15" s="28"/>
      <c r="H15" s="28">
        <v>73695</v>
      </c>
      <c r="I15" s="28"/>
      <c r="J15" s="28">
        <v>78706</v>
      </c>
      <c r="K15" s="38"/>
    </row>
    <row r="16" spans="1:11" ht="48" x14ac:dyDescent="0.25">
      <c r="A16" s="19" t="s">
        <v>41</v>
      </c>
      <c r="B16" s="20" t="s">
        <v>42</v>
      </c>
      <c r="C16" s="20" t="s">
        <v>11</v>
      </c>
      <c r="D16" s="21" t="s">
        <v>43</v>
      </c>
      <c r="E16" s="22" t="s">
        <v>44</v>
      </c>
      <c r="F16" s="23">
        <v>68679</v>
      </c>
      <c r="G16" s="23"/>
      <c r="H16" s="23">
        <v>73349</v>
      </c>
      <c r="I16" s="23"/>
      <c r="J16" s="23">
        <v>78337</v>
      </c>
    </row>
    <row r="17" spans="1:11" ht="36" x14ac:dyDescent="0.25">
      <c r="A17" s="19" t="s">
        <v>45</v>
      </c>
      <c r="B17" s="20" t="s">
        <v>42</v>
      </c>
      <c r="C17" s="20" t="s">
        <v>11</v>
      </c>
      <c r="D17" s="21" t="s">
        <v>43</v>
      </c>
      <c r="E17" s="22" t="s">
        <v>46</v>
      </c>
      <c r="F17" s="23">
        <v>255</v>
      </c>
      <c r="G17" s="23"/>
      <c r="H17" s="23">
        <v>272</v>
      </c>
      <c r="I17" s="23"/>
      <c r="J17" s="23">
        <v>290</v>
      </c>
    </row>
    <row r="18" spans="1:11" ht="60" x14ac:dyDescent="0.25">
      <c r="A18" s="19" t="s">
        <v>47</v>
      </c>
      <c r="B18" s="20" t="s">
        <v>42</v>
      </c>
      <c r="C18" s="20" t="s">
        <v>11</v>
      </c>
      <c r="D18" s="21" t="s">
        <v>43</v>
      </c>
      <c r="E18" s="22" t="s">
        <v>48</v>
      </c>
      <c r="F18" s="23">
        <v>69</v>
      </c>
      <c r="G18" s="23"/>
      <c r="H18" s="23">
        <v>74</v>
      </c>
      <c r="I18" s="23"/>
      <c r="J18" s="23">
        <v>79</v>
      </c>
    </row>
    <row r="19" spans="1:11" s="12" customFormat="1" ht="23.4" x14ac:dyDescent="0.25">
      <c r="A19" s="24" t="s">
        <v>49</v>
      </c>
      <c r="B19" s="25" t="s">
        <v>10</v>
      </c>
      <c r="C19" s="25" t="s">
        <v>11</v>
      </c>
      <c r="D19" s="26" t="s">
        <v>12</v>
      </c>
      <c r="E19" s="27" t="s">
        <v>50</v>
      </c>
      <c r="F19" s="28">
        <v>17062</v>
      </c>
      <c r="G19" s="28"/>
      <c r="H19" s="28">
        <v>17391</v>
      </c>
      <c r="I19" s="28"/>
      <c r="J19" s="28">
        <v>17552</v>
      </c>
      <c r="K19" s="38"/>
    </row>
    <row r="20" spans="1:11" ht="60" x14ac:dyDescent="0.25">
      <c r="A20" s="19" t="s">
        <v>51</v>
      </c>
      <c r="B20" s="20" t="s">
        <v>42</v>
      </c>
      <c r="C20" s="20" t="s">
        <v>11</v>
      </c>
      <c r="D20" s="21" t="s">
        <v>43</v>
      </c>
      <c r="E20" s="22" t="s">
        <v>52</v>
      </c>
      <c r="F20" s="23">
        <v>7298</v>
      </c>
      <c r="G20" s="23"/>
      <c r="H20" s="23">
        <v>7366</v>
      </c>
      <c r="I20" s="23"/>
      <c r="J20" s="23">
        <v>7301</v>
      </c>
    </row>
    <row r="21" spans="1:11" ht="48" x14ac:dyDescent="0.25">
      <c r="A21" s="19" t="s">
        <v>53</v>
      </c>
      <c r="B21" s="20" t="s">
        <v>42</v>
      </c>
      <c r="C21" s="20" t="s">
        <v>11</v>
      </c>
      <c r="D21" s="21" t="s">
        <v>43</v>
      </c>
      <c r="E21" s="22" t="s">
        <v>54</v>
      </c>
      <c r="F21" s="23">
        <v>43</v>
      </c>
      <c r="G21" s="23"/>
      <c r="H21" s="23">
        <v>44</v>
      </c>
      <c r="I21" s="23"/>
      <c r="J21" s="23">
        <v>45</v>
      </c>
    </row>
    <row r="22" spans="1:11" ht="60" x14ac:dyDescent="0.25">
      <c r="A22" s="19" t="s">
        <v>55</v>
      </c>
      <c r="B22" s="20" t="s">
        <v>42</v>
      </c>
      <c r="C22" s="20" t="s">
        <v>11</v>
      </c>
      <c r="D22" s="21" t="s">
        <v>43</v>
      </c>
      <c r="E22" s="22" t="s">
        <v>56</v>
      </c>
      <c r="F22" s="23">
        <v>9721</v>
      </c>
      <c r="G22" s="23"/>
      <c r="H22" s="23">
        <v>9981</v>
      </c>
      <c r="I22" s="23"/>
      <c r="J22" s="23">
        <v>10206</v>
      </c>
    </row>
    <row r="23" spans="1:11" s="12" customFormat="1" ht="13.8" x14ac:dyDescent="0.25">
      <c r="A23" s="24" t="s">
        <v>57</v>
      </c>
      <c r="B23" s="25" t="s">
        <v>10</v>
      </c>
      <c r="C23" s="25" t="s">
        <v>11</v>
      </c>
      <c r="D23" s="26" t="s">
        <v>12</v>
      </c>
      <c r="E23" s="27" t="s">
        <v>58</v>
      </c>
      <c r="F23" s="28">
        <v>2999</v>
      </c>
      <c r="G23" s="28"/>
      <c r="H23" s="28">
        <v>3119</v>
      </c>
      <c r="I23" s="28"/>
      <c r="J23" s="28">
        <v>3244</v>
      </c>
      <c r="K23" s="38"/>
    </row>
    <row r="24" spans="1:11" ht="24" x14ac:dyDescent="0.25">
      <c r="A24" s="19" t="s">
        <v>59</v>
      </c>
      <c r="B24" s="20" t="s">
        <v>10</v>
      </c>
      <c r="C24" s="20" t="s">
        <v>11</v>
      </c>
      <c r="D24" s="21" t="s">
        <v>43</v>
      </c>
      <c r="E24" s="22" t="s">
        <v>60</v>
      </c>
      <c r="F24" s="23">
        <v>1896</v>
      </c>
      <c r="G24" s="23"/>
      <c r="H24" s="23">
        <v>1972</v>
      </c>
      <c r="I24" s="23"/>
      <c r="J24" s="23">
        <v>2051</v>
      </c>
    </row>
    <row r="25" spans="1:11" ht="13.8" x14ac:dyDescent="0.25">
      <c r="A25" s="19" t="s">
        <v>61</v>
      </c>
      <c r="B25" s="20" t="s">
        <v>42</v>
      </c>
      <c r="C25" s="20" t="s">
        <v>11</v>
      </c>
      <c r="D25" s="21" t="s">
        <v>43</v>
      </c>
      <c r="E25" s="22" t="s">
        <v>62</v>
      </c>
      <c r="F25" s="23">
        <v>517</v>
      </c>
      <c r="G25" s="23"/>
      <c r="H25" s="23">
        <v>538</v>
      </c>
      <c r="I25" s="23"/>
      <c r="J25" s="23">
        <v>559</v>
      </c>
    </row>
    <row r="26" spans="1:11" ht="24" x14ac:dyDescent="0.25">
      <c r="A26" s="19" t="s">
        <v>63</v>
      </c>
      <c r="B26" s="20" t="s">
        <v>64</v>
      </c>
      <c r="C26" s="20" t="s">
        <v>11</v>
      </c>
      <c r="D26" s="21" t="s">
        <v>43</v>
      </c>
      <c r="E26" s="22" t="s">
        <v>65</v>
      </c>
      <c r="F26" s="23">
        <v>586</v>
      </c>
      <c r="G26" s="23"/>
      <c r="H26" s="23">
        <v>609</v>
      </c>
      <c r="I26" s="23"/>
      <c r="J26" s="23">
        <v>634</v>
      </c>
    </row>
    <row r="27" spans="1:11" s="12" customFormat="1" ht="13.8" x14ac:dyDescent="0.25">
      <c r="A27" s="24" t="s">
        <v>66</v>
      </c>
      <c r="B27" s="25" t="s">
        <v>10</v>
      </c>
      <c r="C27" s="25" t="s">
        <v>11</v>
      </c>
      <c r="D27" s="26" t="s">
        <v>12</v>
      </c>
      <c r="E27" s="27" t="s">
        <v>67</v>
      </c>
      <c r="F27" s="28">
        <v>5940</v>
      </c>
      <c r="G27" s="28"/>
      <c r="H27" s="28">
        <v>5969</v>
      </c>
      <c r="I27" s="28"/>
      <c r="J27" s="28">
        <v>5999</v>
      </c>
      <c r="K27" s="38"/>
    </row>
    <row r="28" spans="1:11" ht="36" x14ac:dyDescent="0.25">
      <c r="A28" s="19" t="s">
        <v>68</v>
      </c>
      <c r="B28" s="20" t="s">
        <v>69</v>
      </c>
      <c r="C28" s="20" t="s">
        <v>11</v>
      </c>
      <c r="D28" s="21" t="s">
        <v>43</v>
      </c>
      <c r="E28" s="22" t="s">
        <v>70</v>
      </c>
      <c r="F28" s="23">
        <v>721</v>
      </c>
      <c r="G28" s="23"/>
      <c r="H28" s="23">
        <v>750</v>
      </c>
      <c r="I28" s="23"/>
      <c r="J28" s="23">
        <v>780</v>
      </c>
    </row>
    <row r="29" spans="1:11" ht="24" x14ac:dyDescent="0.25">
      <c r="A29" s="19" t="s">
        <v>71</v>
      </c>
      <c r="B29" s="20" t="s">
        <v>69</v>
      </c>
      <c r="C29" s="20" t="s">
        <v>11</v>
      </c>
      <c r="D29" s="21" t="s">
        <v>43</v>
      </c>
      <c r="E29" s="22" t="s">
        <v>72</v>
      </c>
      <c r="F29" s="23">
        <v>3273</v>
      </c>
      <c r="G29" s="23"/>
      <c r="H29" s="23">
        <v>3273</v>
      </c>
      <c r="I29" s="23"/>
      <c r="J29" s="23">
        <v>3273</v>
      </c>
    </row>
    <row r="30" spans="1:11" ht="24" x14ac:dyDescent="0.25">
      <c r="A30" s="19" t="s">
        <v>73</v>
      </c>
      <c r="B30" s="20" t="s">
        <v>69</v>
      </c>
      <c r="C30" s="20" t="s">
        <v>11</v>
      </c>
      <c r="D30" s="21" t="s">
        <v>43</v>
      </c>
      <c r="E30" s="22" t="s">
        <v>74</v>
      </c>
      <c r="F30" s="23">
        <v>1946</v>
      </c>
      <c r="G30" s="23"/>
      <c r="H30" s="23">
        <v>1946</v>
      </c>
      <c r="I30" s="23"/>
      <c r="J30" s="23">
        <v>1946</v>
      </c>
    </row>
    <row r="31" spans="1:11" s="12" customFormat="1" ht="13.8" x14ac:dyDescent="0.25">
      <c r="A31" s="24" t="s">
        <v>75</v>
      </c>
      <c r="B31" s="25" t="s">
        <v>10</v>
      </c>
      <c r="C31" s="25" t="s">
        <v>11</v>
      </c>
      <c r="D31" s="26" t="s">
        <v>12</v>
      </c>
      <c r="E31" s="27" t="s">
        <v>76</v>
      </c>
      <c r="F31" s="28">
        <v>652</v>
      </c>
      <c r="G31" s="28"/>
      <c r="H31" s="28">
        <v>678</v>
      </c>
      <c r="I31" s="28"/>
      <c r="J31" s="28">
        <v>705</v>
      </c>
      <c r="K31" s="38"/>
    </row>
    <row r="32" spans="1:11" ht="36" x14ac:dyDescent="0.25">
      <c r="A32" s="19" t="s">
        <v>77</v>
      </c>
      <c r="B32" s="20" t="s">
        <v>42</v>
      </c>
      <c r="C32" s="20" t="s">
        <v>11</v>
      </c>
      <c r="D32" s="21" t="s">
        <v>43</v>
      </c>
      <c r="E32" s="22" t="s">
        <v>78</v>
      </c>
      <c r="F32" s="23">
        <v>652</v>
      </c>
      <c r="G32" s="23"/>
      <c r="H32" s="23">
        <v>678</v>
      </c>
      <c r="I32" s="23"/>
      <c r="J32" s="23">
        <v>705</v>
      </c>
    </row>
    <row r="33" spans="1:11" s="12" customFormat="1" ht="34.799999999999997" x14ac:dyDescent="0.25">
      <c r="A33" s="24" t="s">
        <v>79</v>
      </c>
      <c r="B33" s="25" t="s">
        <v>10</v>
      </c>
      <c r="C33" s="25" t="s">
        <v>11</v>
      </c>
      <c r="D33" s="26" t="s">
        <v>12</v>
      </c>
      <c r="E33" s="27" t="s">
        <v>80</v>
      </c>
      <c r="F33" s="28">
        <v>3676</v>
      </c>
      <c r="G33" s="28"/>
      <c r="H33" s="28">
        <v>3704</v>
      </c>
      <c r="I33" s="28"/>
      <c r="J33" s="28">
        <v>3719</v>
      </c>
      <c r="K33" s="38"/>
    </row>
    <row r="34" spans="1:11" ht="60" x14ac:dyDescent="0.25">
      <c r="A34" s="19" t="s">
        <v>81</v>
      </c>
      <c r="B34" s="20" t="s">
        <v>69</v>
      </c>
      <c r="C34" s="20" t="s">
        <v>11</v>
      </c>
      <c r="D34" s="21" t="s">
        <v>82</v>
      </c>
      <c r="E34" s="22" t="s">
        <v>83</v>
      </c>
      <c r="F34" s="23">
        <v>2608</v>
      </c>
      <c r="G34" s="23"/>
      <c r="H34" s="23">
        <v>2608</v>
      </c>
      <c r="I34" s="23"/>
      <c r="J34" s="23">
        <v>2608</v>
      </c>
    </row>
    <row r="35" spans="1:11" ht="48" x14ac:dyDescent="0.25">
      <c r="A35" s="19" t="s">
        <v>84</v>
      </c>
      <c r="B35" s="20" t="s">
        <v>69</v>
      </c>
      <c r="C35" s="20" t="s">
        <v>11</v>
      </c>
      <c r="D35" s="21" t="s">
        <v>82</v>
      </c>
      <c r="E35" s="22" t="s">
        <v>85</v>
      </c>
      <c r="F35" s="23">
        <v>547</v>
      </c>
      <c r="G35" s="23"/>
      <c r="H35" s="23">
        <v>550</v>
      </c>
      <c r="I35" s="23"/>
      <c r="J35" s="23">
        <v>553</v>
      </c>
    </row>
    <row r="36" spans="1:11" ht="48" x14ac:dyDescent="0.25">
      <c r="A36" s="19" t="s">
        <v>86</v>
      </c>
      <c r="B36" s="20" t="s">
        <v>69</v>
      </c>
      <c r="C36" s="20" t="s">
        <v>11</v>
      </c>
      <c r="D36" s="21" t="s">
        <v>82</v>
      </c>
      <c r="E36" s="22" t="s">
        <v>87</v>
      </c>
      <c r="F36" s="23">
        <v>371</v>
      </c>
      <c r="G36" s="23"/>
      <c r="H36" s="23">
        <v>396</v>
      </c>
      <c r="I36" s="23"/>
      <c r="J36" s="23">
        <v>408</v>
      </c>
    </row>
    <row r="37" spans="1:11" ht="48" x14ac:dyDescent="0.25">
      <c r="A37" s="19" t="s">
        <v>88</v>
      </c>
      <c r="B37" s="20" t="s">
        <v>69</v>
      </c>
      <c r="C37" s="20" t="s">
        <v>11</v>
      </c>
      <c r="D37" s="21" t="s">
        <v>82</v>
      </c>
      <c r="E37" s="22" t="s">
        <v>89</v>
      </c>
      <c r="F37" s="23">
        <v>150</v>
      </c>
      <c r="G37" s="23"/>
      <c r="H37" s="23">
        <v>150</v>
      </c>
      <c r="I37" s="23"/>
      <c r="J37" s="23">
        <v>150</v>
      </c>
    </row>
    <row r="38" spans="1:11" s="12" customFormat="1" ht="13.8" x14ac:dyDescent="0.25">
      <c r="A38" s="24" t="s">
        <v>90</v>
      </c>
      <c r="B38" s="25" t="s">
        <v>10</v>
      </c>
      <c r="C38" s="25" t="s">
        <v>11</v>
      </c>
      <c r="D38" s="26" t="s">
        <v>12</v>
      </c>
      <c r="E38" s="27" t="s">
        <v>91</v>
      </c>
      <c r="F38" s="28">
        <v>498</v>
      </c>
      <c r="G38" s="28"/>
      <c r="H38" s="28">
        <v>498</v>
      </c>
      <c r="I38" s="28"/>
      <c r="J38" s="28">
        <v>498</v>
      </c>
      <c r="K38" s="38"/>
    </row>
    <row r="39" spans="1:11" s="12" customFormat="1" ht="23.4" x14ac:dyDescent="0.25">
      <c r="A39" s="24" t="s">
        <v>92</v>
      </c>
      <c r="B39" s="25" t="s">
        <v>10</v>
      </c>
      <c r="C39" s="25" t="s">
        <v>11</v>
      </c>
      <c r="D39" s="26" t="s">
        <v>12</v>
      </c>
      <c r="E39" s="27" t="s">
        <v>93</v>
      </c>
      <c r="F39" s="28">
        <v>2720</v>
      </c>
      <c r="G39" s="28"/>
      <c r="H39" s="28">
        <v>2720</v>
      </c>
      <c r="I39" s="28"/>
      <c r="J39" s="28">
        <v>2720</v>
      </c>
      <c r="K39" s="38"/>
    </row>
    <row r="40" spans="1:11" ht="24" x14ac:dyDescent="0.25">
      <c r="A40" s="19" t="s">
        <v>94</v>
      </c>
      <c r="B40" s="20" t="s">
        <v>69</v>
      </c>
      <c r="C40" s="20" t="s">
        <v>11</v>
      </c>
      <c r="D40" s="21" t="s">
        <v>95</v>
      </c>
      <c r="E40" s="22" t="s">
        <v>96</v>
      </c>
      <c r="F40" s="23">
        <v>2720</v>
      </c>
      <c r="G40" s="23"/>
      <c r="H40" s="23">
        <v>2720</v>
      </c>
      <c r="I40" s="23"/>
      <c r="J40" s="23">
        <v>2720</v>
      </c>
    </row>
    <row r="41" spans="1:11" s="12" customFormat="1" ht="23.4" x14ac:dyDescent="0.25">
      <c r="A41" s="24" t="s">
        <v>97</v>
      </c>
      <c r="B41" s="25" t="s">
        <v>10</v>
      </c>
      <c r="C41" s="25" t="s">
        <v>11</v>
      </c>
      <c r="D41" s="26" t="s">
        <v>12</v>
      </c>
      <c r="E41" s="27" t="s">
        <v>98</v>
      </c>
      <c r="F41" s="28">
        <v>1000</v>
      </c>
      <c r="G41" s="28"/>
      <c r="H41" s="28">
        <v>1000</v>
      </c>
      <c r="I41" s="28"/>
      <c r="J41" s="28">
        <v>1000</v>
      </c>
      <c r="K41" s="38"/>
    </row>
    <row r="42" spans="1:11" ht="60" x14ac:dyDescent="0.25">
      <c r="A42" s="19" t="s">
        <v>99</v>
      </c>
      <c r="B42" s="20" t="s">
        <v>69</v>
      </c>
      <c r="C42" s="20" t="s">
        <v>11</v>
      </c>
      <c r="D42" s="21" t="s">
        <v>100</v>
      </c>
      <c r="E42" s="22" t="s">
        <v>101</v>
      </c>
      <c r="F42" s="23">
        <v>100</v>
      </c>
      <c r="G42" s="23"/>
      <c r="H42" s="23">
        <v>100</v>
      </c>
      <c r="I42" s="23"/>
      <c r="J42" s="23">
        <v>100</v>
      </c>
    </row>
    <row r="43" spans="1:11" ht="36" x14ac:dyDescent="0.25">
      <c r="A43" s="19" t="s">
        <v>102</v>
      </c>
      <c r="B43" s="20" t="s">
        <v>69</v>
      </c>
      <c r="C43" s="20" t="s">
        <v>11</v>
      </c>
      <c r="D43" s="21" t="s">
        <v>103</v>
      </c>
      <c r="E43" s="22" t="s">
        <v>104</v>
      </c>
      <c r="F43" s="23">
        <v>900</v>
      </c>
      <c r="G43" s="23"/>
      <c r="H43" s="23">
        <v>900</v>
      </c>
      <c r="I43" s="23"/>
      <c r="J43" s="23">
        <v>900</v>
      </c>
    </row>
    <row r="44" spans="1:11" s="12" customFormat="1" ht="13.8" x14ac:dyDescent="0.25">
      <c r="A44" s="24" t="s">
        <v>105</v>
      </c>
      <c r="B44" s="25" t="s">
        <v>10</v>
      </c>
      <c r="C44" s="25" t="s">
        <v>11</v>
      </c>
      <c r="D44" s="26" t="s">
        <v>12</v>
      </c>
      <c r="E44" s="27" t="s">
        <v>106</v>
      </c>
      <c r="F44" s="28">
        <v>376</v>
      </c>
      <c r="G44" s="28"/>
      <c r="H44" s="28">
        <v>391</v>
      </c>
      <c r="I44" s="28"/>
      <c r="J44" s="28">
        <v>406</v>
      </c>
      <c r="K44" s="38"/>
    </row>
    <row r="45" spans="1:11" s="12" customFormat="1" ht="13.8" x14ac:dyDescent="0.25">
      <c r="A45" s="24" t="s">
        <v>107</v>
      </c>
      <c r="B45" s="25" t="s">
        <v>10</v>
      </c>
      <c r="C45" s="25" t="s">
        <v>11</v>
      </c>
      <c r="D45" s="26" t="s">
        <v>12</v>
      </c>
      <c r="E45" s="27" t="s">
        <v>108</v>
      </c>
      <c r="F45" s="28">
        <v>100</v>
      </c>
      <c r="G45" s="28"/>
      <c r="H45" s="28">
        <v>100</v>
      </c>
      <c r="I45" s="28"/>
      <c r="J45" s="28">
        <v>100</v>
      </c>
      <c r="K45" s="38"/>
    </row>
    <row r="46" spans="1:11" ht="22.8" customHeight="1" x14ac:dyDescent="0.25">
      <c r="A46" s="19" t="s">
        <v>109</v>
      </c>
      <c r="B46" s="20" t="s">
        <v>69</v>
      </c>
      <c r="C46" s="20" t="s">
        <v>11</v>
      </c>
      <c r="D46" s="21" t="s">
        <v>110</v>
      </c>
      <c r="E46" s="22" t="s">
        <v>170</v>
      </c>
      <c r="F46" s="23">
        <v>100</v>
      </c>
      <c r="G46" s="23"/>
      <c r="H46" s="23">
        <v>100</v>
      </c>
      <c r="I46" s="23"/>
      <c r="J46" s="23">
        <v>100</v>
      </c>
    </row>
    <row r="47" spans="1:11" s="12" customFormat="1" ht="13.8" x14ac:dyDescent="0.25">
      <c r="A47" s="24" t="s">
        <v>19</v>
      </c>
      <c r="B47" s="25" t="s">
        <v>10</v>
      </c>
      <c r="C47" s="25" t="s">
        <v>11</v>
      </c>
      <c r="D47" s="26" t="s">
        <v>12</v>
      </c>
      <c r="E47" s="27" t="s">
        <v>20</v>
      </c>
      <c r="F47" s="28">
        <v>282343.2</v>
      </c>
      <c r="G47" s="28"/>
      <c r="H47" s="28">
        <v>433630.1</v>
      </c>
      <c r="I47" s="28"/>
      <c r="J47" s="28">
        <v>504530.1</v>
      </c>
      <c r="K47" s="38"/>
    </row>
    <row r="48" spans="1:11" s="12" customFormat="1" ht="23.4" x14ac:dyDescent="0.25">
      <c r="A48" s="24" t="s">
        <v>21</v>
      </c>
      <c r="B48" s="25" t="s">
        <v>10</v>
      </c>
      <c r="C48" s="25" t="s">
        <v>11</v>
      </c>
      <c r="D48" s="26" t="s">
        <v>12</v>
      </c>
      <c r="E48" s="27" t="s">
        <v>22</v>
      </c>
      <c r="F48" s="28">
        <v>282343.2</v>
      </c>
      <c r="G48" s="28"/>
      <c r="H48" s="28">
        <v>433630.1</v>
      </c>
      <c r="I48" s="28"/>
      <c r="J48" s="28">
        <v>504530.1</v>
      </c>
      <c r="K48" s="38"/>
    </row>
    <row r="49" spans="1:10" ht="24" x14ac:dyDescent="0.25">
      <c r="A49" s="19" t="s">
        <v>115</v>
      </c>
      <c r="B49" s="20" t="s">
        <v>69</v>
      </c>
      <c r="C49" s="20" t="s">
        <v>11</v>
      </c>
      <c r="D49" s="21" t="s">
        <v>110</v>
      </c>
      <c r="E49" s="22" t="s">
        <v>116</v>
      </c>
      <c r="F49" s="23">
        <v>126075</v>
      </c>
      <c r="G49" s="23"/>
      <c r="H49" s="23">
        <v>126075</v>
      </c>
      <c r="I49" s="23"/>
      <c r="J49" s="23">
        <v>126075</v>
      </c>
    </row>
    <row r="50" spans="1:10" ht="24" x14ac:dyDescent="0.25">
      <c r="A50" s="19" t="s">
        <v>117</v>
      </c>
      <c r="B50" s="20" t="s">
        <v>69</v>
      </c>
      <c r="C50" s="20" t="s">
        <v>11</v>
      </c>
      <c r="D50" s="21" t="s">
        <v>110</v>
      </c>
      <c r="E50" s="22" t="s">
        <v>118</v>
      </c>
      <c r="F50" s="23">
        <v>568.29999999999995</v>
      </c>
      <c r="G50" s="23"/>
      <c r="H50" s="23">
        <v>568.29999999999995</v>
      </c>
      <c r="I50" s="23"/>
      <c r="J50" s="23">
        <v>568.29999999999995</v>
      </c>
    </row>
    <row r="51" spans="1:10" ht="24" x14ac:dyDescent="0.25">
      <c r="A51" s="19" t="s">
        <v>161</v>
      </c>
      <c r="B51" s="20" t="s">
        <v>69</v>
      </c>
      <c r="C51" s="20" t="s">
        <v>11</v>
      </c>
      <c r="D51" s="21" t="s">
        <v>110</v>
      </c>
      <c r="E51" s="22" t="s">
        <v>162</v>
      </c>
      <c r="F51" s="23"/>
      <c r="G51" s="23"/>
      <c r="H51" s="23">
        <v>144995</v>
      </c>
      <c r="I51" s="23"/>
      <c r="J51" s="23">
        <v>210350</v>
      </c>
    </row>
    <row r="52" spans="1:10" ht="60" x14ac:dyDescent="0.25">
      <c r="A52" s="19" t="s">
        <v>163</v>
      </c>
      <c r="B52" s="20" t="s">
        <v>69</v>
      </c>
      <c r="C52" s="20" t="s">
        <v>11</v>
      </c>
      <c r="D52" s="21" t="s">
        <v>110</v>
      </c>
      <c r="E52" s="22" t="s">
        <v>164</v>
      </c>
      <c r="F52" s="23">
        <v>288.39999999999998</v>
      </c>
      <c r="G52" s="23"/>
      <c r="H52" s="23">
        <v>647.4</v>
      </c>
      <c r="I52" s="23"/>
      <c r="J52" s="23">
        <v>596.9</v>
      </c>
    </row>
    <row r="53" spans="1:10" ht="36" x14ac:dyDescent="0.25">
      <c r="A53" s="19" t="s">
        <v>111</v>
      </c>
      <c r="B53" s="20" t="s">
        <v>69</v>
      </c>
      <c r="C53" s="20" t="s">
        <v>11</v>
      </c>
      <c r="D53" s="21" t="s">
        <v>110</v>
      </c>
      <c r="E53" s="22" t="s">
        <v>112</v>
      </c>
      <c r="F53" s="23">
        <v>323.10000000000002</v>
      </c>
      <c r="G53" s="23"/>
      <c r="H53" s="23">
        <v>319.5</v>
      </c>
      <c r="I53" s="23"/>
      <c r="J53" s="23">
        <v>208.4</v>
      </c>
    </row>
    <row r="54" spans="1:10" ht="36" x14ac:dyDescent="0.25">
      <c r="A54" s="19" t="s">
        <v>165</v>
      </c>
      <c r="B54" s="20" t="s">
        <v>69</v>
      </c>
      <c r="C54" s="20" t="s">
        <v>11</v>
      </c>
      <c r="D54" s="21" t="s">
        <v>110</v>
      </c>
      <c r="E54" s="22" t="s">
        <v>166</v>
      </c>
      <c r="F54" s="23">
        <v>5051.1000000000004</v>
      </c>
      <c r="G54" s="23"/>
      <c r="H54" s="23">
        <v>4692</v>
      </c>
      <c r="I54" s="23"/>
      <c r="J54" s="23">
        <v>4822.7</v>
      </c>
    </row>
    <row r="55" spans="1:10" ht="24" x14ac:dyDescent="0.25">
      <c r="A55" s="19" t="s">
        <v>113</v>
      </c>
      <c r="B55" s="20" t="s">
        <v>69</v>
      </c>
      <c r="C55" s="20" t="s">
        <v>11</v>
      </c>
      <c r="D55" s="21" t="s">
        <v>110</v>
      </c>
      <c r="E55" s="22" t="s">
        <v>114</v>
      </c>
      <c r="F55" s="23">
        <v>1257.8</v>
      </c>
      <c r="G55" s="23"/>
      <c r="H55" s="23">
        <v>1322</v>
      </c>
      <c r="I55" s="23"/>
      <c r="J55" s="23">
        <v>1471.1</v>
      </c>
    </row>
    <row r="56" spans="1:10" ht="48" x14ac:dyDescent="0.25">
      <c r="A56" s="19" t="s">
        <v>150</v>
      </c>
      <c r="B56" s="20" t="s">
        <v>69</v>
      </c>
      <c r="C56" s="20" t="s">
        <v>151</v>
      </c>
      <c r="D56" s="21" t="s">
        <v>110</v>
      </c>
      <c r="E56" s="22" t="s">
        <v>152</v>
      </c>
      <c r="F56" s="23">
        <v>1000</v>
      </c>
      <c r="G56" s="23"/>
      <c r="H56" s="23">
        <v>800</v>
      </c>
      <c r="I56" s="23"/>
      <c r="J56" s="23">
        <v>1000</v>
      </c>
    </row>
    <row r="57" spans="1:10" ht="36" x14ac:dyDescent="0.25">
      <c r="A57" s="19" t="s">
        <v>150</v>
      </c>
      <c r="B57" s="20" t="s">
        <v>69</v>
      </c>
      <c r="C57" s="20" t="s">
        <v>153</v>
      </c>
      <c r="D57" s="21" t="s">
        <v>110</v>
      </c>
      <c r="E57" s="22" t="s">
        <v>154</v>
      </c>
      <c r="F57" s="23">
        <v>5555.4</v>
      </c>
      <c r="G57" s="23"/>
      <c r="H57" s="23">
        <v>6095.5</v>
      </c>
      <c r="I57" s="23"/>
      <c r="J57" s="23">
        <v>6345.4</v>
      </c>
    </row>
    <row r="58" spans="1:10" ht="72" x14ac:dyDescent="0.25">
      <c r="A58" s="19" t="s">
        <v>150</v>
      </c>
      <c r="B58" s="20" t="s">
        <v>69</v>
      </c>
      <c r="C58" s="20" t="s">
        <v>155</v>
      </c>
      <c r="D58" s="21" t="s">
        <v>110</v>
      </c>
      <c r="E58" s="22" t="s">
        <v>156</v>
      </c>
      <c r="F58" s="23">
        <v>6.7</v>
      </c>
      <c r="G58" s="23"/>
      <c r="H58" s="23">
        <v>6.7</v>
      </c>
      <c r="I58" s="23"/>
      <c r="J58" s="23">
        <v>6.7</v>
      </c>
    </row>
    <row r="59" spans="1:10" ht="24" x14ac:dyDescent="0.25">
      <c r="A59" s="19" t="s">
        <v>150</v>
      </c>
      <c r="B59" s="20" t="s">
        <v>69</v>
      </c>
      <c r="C59" s="20" t="s">
        <v>157</v>
      </c>
      <c r="D59" s="21" t="s">
        <v>110</v>
      </c>
      <c r="E59" s="22" t="s">
        <v>158</v>
      </c>
      <c r="F59" s="23">
        <v>812.1</v>
      </c>
      <c r="G59" s="23"/>
      <c r="H59" s="23">
        <v>812.1</v>
      </c>
      <c r="I59" s="23"/>
      <c r="J59" s="23">
        <v>812.1</v>
      </c>
    </row>
    <row r="60" spans="1:10" ht="24" x14ac:dyDescent="0.25">
      <c r="A60" s="19" t="s">
        <v>150</v>
      </c>
      <c r="B60" s="20" t="s">
        <v>69</v>
      </c>
      <c r="C60" s="20" t="s">
        <v>159</v>
      </c>
      <c r="D60" s="21" t="s">
        <v>110</v>
      </c>
      <c r="E60" s="22" t="s">
        <v>160</v>
      </c>
      <c r="F60" s="23">
        <v>1151.3</v>
      </c>
      <c r="G60" s="23"/>
      <c r="H60" s="23">
        <v>1151.3</v>
      </c>
      <c r="I60" s="23"/>
      <c r="J60" s="23">
        <v>1151.3</v>
      </c>
    </row>
    <row r="61" spans="1:10" ht="60" x14ac:dyDescent="0.25">
      <c r="A61" s="19" t="s">
        <v>125</v>
      </c>
      <c r="B61" s="20" t="s">
        <v>69</v>
      </c>
      <c r="C61" s="20" t="s">
        <v>126</v>
      </c>
      <c r="D61" s="21" t="s">
        <v>110</v>
      </c>
      <c r="E61" s="22" t="s">
        <v>127</v>
      </c>
      <c r="F61" s="23">
        <v>106977.60000000001</v>
      </c>
      <c r="G61" s="23"/>
      <c r="H61" s="23">
        <v>111999.2</v>
      </c>
      <c r="I61" s="23"/>
      <c r="J61" s="23">
        <v>116697.5</v>
      </c>
    </row>
    <row r="62" spans="1:10" ht="60" x14ac:dyDescent="0.25">
      <c r="A62" s="19" t="s">
        <v>125</v>
      </c>
      <c r="B62" s="20" t="s">
        <v>69</v>
      </c>
      <c r="C62" s="20" t="s">
        <v>128</v>
      </c>
      <c r="D62" s="21" t="s">
        <v>110</v>
      </c>
      <c r="E62" s="22" t="s">
        <v>129</v>
      </c>
      <c r="F62" s="23">
        <v>186.7</v>
      </c>
      <c r="G62" s="23"/>
      <c r="H62" s="23">
        <v>186.7</v>
      </c>
      <c r="I62" s="23"/>
      <c r="J62" s="23">
        <v>186.7</v>
      </c>
    </row>
    <row r="63" spans="1:10" ht="48" x14ac:dyDescent="0.25">
      <c r="A63" s="19" t="s">
        <v>125</v>
      </c>
      <c r="B63" s="20" t="s">
        <v>69</v>
      </c>
      <c r="C63" s="20" t="s">
        <v>130</v>
      </c>
      <c r="D63" s="21" t="s">
        <v>110</v>
      </c>
      <c r="E63" s="22" t="s">
        <v>131</v>
      </c>
      <c r="F63" s="23">
        <v>26900</v>
      </c>
      <c r="G63" s="23"/>
      <c r="H63" s="23">
        <v>28003.4</v>
      </c>
      <c r="I63" s="23"/>
      <c r="J63" s="23">
        <v>28133.9</v>
      </c>
    </row>
    <row r="64" spans="1:10" ht="48" x14ac:dyDescent="0.25">
      <c r="A64" s="19" t="s">
        <v>125</v>
      </c>
      <c r="B64" s="20" t="s">
        <v>69</v>
      </c>
      <c r="C64" s="20" t="s">
        <v>132</v>
      </c>
      <c r="D64" s="21" t="s">
        <v>110</v>
      </c>
      <c r="E64" s="22" t="s">
        <v>133</v>
      </c>
      <c r="F64" s="23">
        <v>2910.5</v>
      </c>
      <c r="G64" s="23"/>
      <c r="H64" s="23">
        <v>2842.9</v>
      </c>
      <c r="I64" s="23"/>
      <c r="J64" s="23">
        <v>2842.9</v>
      </c>
    </row>
    <row r="65" spans="1:11" ht="24" x14ac:dyDescent="0.25">
      <c r="A65" s="19" t="s">
        <v>125</v>
      </c>
      <c r="B65" s="20" t="s">
        <v>69</v>
      </c>
      <c r="C65" s="20" t="s">
        <v>134</v>
      </c>
      <c r="D65" s="21" t="s">
        <v>110</v>
      </c>
      <c r="E65" s="22" t="s">
        <v>135</v>
      </c>
      <c r="F65" s="23">
        <v>329.8</v>
      </c>
      <c r="G65" s="23"/>
      <c r="H65" s="23">
        <v>342.6</v>
      </c>
      <c r="I65" s="23"/>
      <c r="J65" s="23">
        <v>356.2</v>
      </c>
    </row>
    <row r="66" spans="1:11" ht="24" x14ac:dyDescent="0.25">
      <c r="A66" s="19" t="s">
        <v>125</v>
      </c>
      <c r="B66" s="20" t="s">
        <v>69</v>
      </c>
      <c r="C66" s="20" t="s">
        <v>136</v>
      </c>
      <c r="D66" s="21" t="s">
        <v>110</v>
      </c>
      <c r="E66" s="22" t="s">
        <v>137</v>
      </c>
      <c r="F66" s="23">
        <v>403.9</v>
      </c>
      <c r="G66" s="23"/>
      <c r="H66" s="23">
        <v>425.3</v>
      </c>
      <c r="I66" s="23"/>
      <c r="J66" s="23">
        <v>437.8</v>
      </c>
    </row>
    <row r="67" spans="1:11" ht="108" x14ac:dyDescent="0.25">
      <c r="A67" s="19" t="s">
        <v>125</v>
      </c>
      <c r="B67" s="20" t="s">
        <v>69</v>
      </c>
      <c r="C67" s="20" t="s">
        <v>138</v>
      </c>
      <c r="D67" s="21" t="s">
        <v>110</v>
      </c>
      <c r="E67" s="22" t="s">
        <v>139</v>
      </c>
      <c r="F67" s="23">
        <v>82.6</v>
      </c>
      <c r="G67" s="23"/>
      <c r="H67" s="23">
        <v>85.8</v>
      </c>
      <c r="I67" s="23"/>
      <c r="J67" s="23">
        <v>89.2</v>
      </c>
    </row>
    <row r="68" spans="1:11" ht="24" x14ac:dyDescent="0.25">
      <c r="A68" s="19" t="s">
        <v>125</v>
      </c>
      <c r="B68" s="20" t="s">
        <v>69</v>
      </c>
      <c r="C68" s="20" t="s">
        <v>140</v>
      </c>
      <c r="D68" s="21" t="s">
        <v>110</v>
      </c>
      <c r="E68" s="22" t="s">
        <v>141</v>
      </c>
      <c r="F68" s="23">
        <v>20</v>
      </c>
      <c r="G68" s="23"/>
      <c r="H68" s="23">
        <v>20</v>
      </c>
      <c r="I68" s="23"/>
      <c r="J68" s="23">
        <v>20</v>
      </c>
    </row>
    <row r="69" spans="1:11" ht="96" x14ac:dyDescent="0.25">
      <c r="A69" s="19" t="s">
        <v>125</v>
      </c>
      <c r="B69" s="20" t="s">
        <v>69</v>
      </c>
      <c r="C69" s="20" t="s">
        <v>142</v>
      </c>
      <c r="D69" s="21" t="s">
        <v>110</v>
      </c>
      <c r="E69" s="22" t="s">
        <v>143</v>
      </c>
      <c r="F69" s="23">
        <v>16.3</v>
      </c>
      <c r="G69" s="23"/>
      <c r="H69" s="23">
        <v>16.3</v>
      </c>
      <c r="I69" s="23"/>
      <c r="J69" s="23">
        <v>16.3</v>
      </c>
    </row>
    <row r="70" spans="1:11" ht="24" x14ac:dyDescent="0.25">
      <c r="A70" s="19" t="s">
        <v>125</v>
      </c>
      <c r="B70" s="20" t="s">
        <v>69</v>
      </c>
      <c r="C70" s="20" t="s">
        <v>144</v>
      </c>
      <c r="D70" s="21" t="s">
        <v>110</v>
      </c>
      <c r="E70" s="22" t="s">
        <v>145</v>
      </c>
      <c r="F70" s="23">
        <v>187.2</v>
      </c>
      <c r="G70" s="23"/>
      <c r="H70" s="23">
        <v>152.4</v>
      </c>
      <c r="I70" s="23"/>
      <c r="J70" s="23">
        <v>152.4</v>
      </c>
    </row>
    <row r="71" spans="1:11" ht="93" customHeight="1" x14ac:dyDescent="0.25">
      <c r="A71" s="19" t="s">
        <v>125</v>
      </c>
      <c r="B71" s="20" t="s">
        <v>69</v>
      </c>
      <c r="C71" s="20" t="s">
        <v>146</v>
      </c>
      <c r="D71" s="21" t="s">
        <v>110</v>
      </c>
      <c r="E71" s="22" t="s">
        <v>147</v>
      </c>
      <c r="F71" s="23">
        <v>62.5</v>
      </c>
      <c r="G71" s="23"/>
      <c r="H71" s="23">
        <v>64.900000000000006</v>
      </c>
      <c r="I71" s="23"/>
      <c r="J71" s="23">
        <v>67.3</v>
      </c>
    </row>
    <row r="72" spans="1:11" ht="48" x14ac:dyDescent="0.25">
      <c r="A72" s="19" t="s">
        <v>148</v>
      </c>
      <c r="B72" s="20" t="s">
        <v>69</v>
      </c>
      <c r="C72" s="20" t="s">
        <v>11</v>
      </c>
      <c r="D72" s="21" t="s">
        <v>110</v>
      </c>
      <c r="E72" s="22" t="s">
        <v>149</v>
      </c>
      <c r="F72" s="23">
        <v>472.2</v>
      </c>
      <c r="G72" s="23"/>
      <c r="H72" s="23">
        <v>447.5</v>
      </c>
      <c r="I72" s="23"/>
      <c r="J72" s="23">
        <v>447.6</v>
      </c>
    </row>
    <row r="73" spans="1:11" ht="24" x14ac:dyDescent="0.25">
      <c r="A73" s="19" t="s">
        <v>123</v>
      </c>
      <c r="B73" s="20" t="s">
        <v>69</v>
      </c>
      <c r="C73" s="20" t="s">
        <v>11</v>
      </c>
      <c r="D73" s="21" t="s">
        <v>110</v>
      </c>
      <c r="E73" s="22" t="s">
        <v>124</v>
      </c>
      <c r="F73" s="23">
        <v>552.70000000000005</v>
      </c>
      <c r="G73" s="23"/>
      <c r="H73" s="23">
        <v>572.29999999999995</v>
      </c>
      <c r="I73" s="23"/>
      <c r="J73" s="23">
        <v>592.4</v>
      </c>
    </row>
    <row r="74" spans="1:11" ht="36" x14ac:dyDescent="0.25">
      <c r="A74" s="19" t="s">
        <v>121</v>
      </c>
      <c r="B74" s="20" t="s">
        <v>69</v>
      </c>
      <c r="C74" s="20" t="s">
        <v>11</v>
      </c>
      <c r="D74" s="21" t="s">
        <v>110</v>
      </c>
      <c r="E74" s="22" t="s">
        <v>122</v>
      </c>
      <c r="F74" s="23">
        <v>30</v>
      </c>
      <c r="G74" s="23"/>
      <c r="H74" s="23">
        <v>4</v>
      </c>
      <c r="I74" s="23"/>
      <c r="J74" s="23">
        <v>2</v>
      </c>
    </row>
    <row r="75" spans="1:11" ht="24" x14ac:dyDescent="0.25">
      <c r="A75" s="19" t="s">
        <v>119</v>
      </c>
      <c r="B75" s="20" t="s">
        <v>69</v>
      </c>
      <c r="C75" s="20" t="s">
        <v>11</v>
      </c>
      <c r="D75" s="21" t="s">
        <v>110</v>
      </c>
      <c r="E75" s="22" t="s">
        <v>120</v>
      </c>
      <c r="F75" s="23">
        <v>1122</v>
      </c>
      <c r="G75" s="23"/>
      <c r="H75" s="23">
        <v>982</v>
      </c>
      <c r="I75" s="23"/>
      <c r="J75" s="23">
        <v>1080</v>
      </c>
    </row>
    <row r="76" spans="1:11" ht="15.6" x14ac:dyDescent="0.3">
      <c r="A76" s="46"/>
      <c r="B76" s="47"/>
      <c r="C76" s="47"/>
      <c r="D76" s="48"/>
      <c r="E76" s="29" t="s">
        <v>13</v>
      </c>
      <c r="F76" s="30">
        <f>F13</f>
        <v>386369.2</v>
      </c>
      <c r="G76" s="36"/>
      <c r="H76" s="30">
        <f>H13</f>
        <v>542895.1</v>
      </c>
      <c r="I76" s="36"/>
      <c r="J76" s="30">
        <f>J13</f>
        <v>619179.1</v>
      </c>
      <c r="K76" s="36"/>
    </row>
    <row r="77" spans="1:11" ht="15.6" x14ac:dyDescent="0.3">
      <c r="A77" s="46"/>
      <c r="B77" s="47"/>
      <c r="C77" s="47"/>
      <c r="D77" s="48"/>
      <c r="E77" s="29" t="s">
        <v>16</v>
      </c>
      <c r="F77" s="30">
        <f>F78-F76</f>
        <v>6598.7000000000116</v>
      </c>
      <c r="G77" s="36"/>
      <c r="H77" s="30">
        <f>H78-H76</f>
        <v>0</v>
      </c>
      <c r="I77" s="36"/>
      <c r="J77" s="30">
        <f>J78-J76</f>
        <v>0</v>
      </c>
      <c r="K77" s="36"/>
    </row>
    <row r="78" spans="1:11" ht="15.6" x14ac:dyDescent="0.3">
      <c r="A78" s="46"/>
      <c r="B78" s="47"/>
      <c r="C78" s="47"/>
      <c r="D78" s="48"/>
      <c r="E78" s="29" t="s">
        <v>17</v>
      </c>
      <c r="F78" s="30">
        <f>G13</f>
        <v>392967.9</v>
      </c>
      <c r="G78" s="36"/>
      <c r="H78" s="30">
        <f>I13</f>
        <v>542895.1</v>
      </c>
      <c r="I78" s="36"/>
      <c r="J78" s="30">
        <f>K13</f>
        <v>619179.1</v>
      </c>
      <c r="K78" s="36"/>
    </row>
  </sheetData>
  <mergeCells count="6">
    <mergeCell ref="F5:J5"/>
    <mergeCell ref="A8:J8"/>
    <mergeCell ref="A78:D78"/>
    <mergeCell ref="A10:D10"/>
    <mergeCell ref="A76:D76"/>
    <mergeCell ref="A77:D77"/>
  </mergeCells>
  <phoneticPr fontId="4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Admin</cp:lastModifiedBy>
  <cp:lastPrinted>2012-10-22T06:01:12Z</cp:lastPrinted>
  <dcterms:created xsi:type="dcterms:W3CDTF">2007-08-17T09:14:07Z</dcterms:created>
  <dcterms:modified xsi:type="dcterms:W3CDTF">2021-11-16T07:25:40Z</dcterms:modified>
</cp:coreProperties>
</file>